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Z:\400予算執行\420歳出\171005庁舎施設管理費\12委託料\02施設管理委託料\庁舎総合管理業務\R6.4.1～\プロポーザル実施\05業務公告\WEB用\"/>
    </mc:Choice>
  </mc:AlternateContent>
  <xr:revisionPtr revIDLastSave="0" documentId="13_ncr:1_{D801E2A6-548A-4C56-B827-28E89457C384}" xr6:coauthVersionLast="47" xr6:coauthVersionMax="47" xr10:uidLastSave="{00000000-0000-0000-0000-000000000000}"/>
  <bookViews>
    <workbookView xWindow="-19320" yWindow="-3840" windowWidth="19440" windowHeight="15600" activeTab="2" xr2:uid="{00000000-000D-0000-FFFF-FFFF00000000}"/>
  </bookViews>
  <sheets>
    <sheet name="別紙1設備保守点検" sheetId="13" r:id="rId1"/>
    <sheet name="別紙3清掃作業基準表" sheetId="19" r:id="rId2"/>
    <sheet name="別紙4清掃床面積表　本館" sheetId="14" r:id="rId3"/>
    <sheet name="別紙5清掃床面積表　別館" sheetId="15" r:id="rId4"/>
    <sheet name="別紙6植栽一覧" sheetId="17" r:id="rId5"/>
    <sheet name="別紙7機器一覧" sheetId="21" r:id="rId6"/>
  </sheets>
  <definedNames>
    <definedName name="_xlnm._FilterDatabase" localSheetId="2" hidden="1">'別紙4清掃床面積表　本館'!$A$3:$M$333</definedName>
    <definedName name="_xlnm._FilterDatabase" localSheetId="3" hidden="1">'別紙5清掃床面積表　別館'!$A$3:$L$93</definedName>
    <definedName name="_xlnm._FilterDatabase" localSheetId="5" hidden="1">別紙7機器一覧!$B$3:$H$3</definedName>
    <definedName name="_xlnm.Print_Area" localSheetId="0">別紙1設備保守点検!$A$1:$K$95</definedName>
    <definedName name="_xlnm.Print_Area" localSheetId="2">'別紙4清掃床面積表　本館'!$A$1:$M$333</definedName>
    <definedName name="_xlnm.Print_Area" localSheetId="3">'別紙5清掃床面積表　別館'!$A$1:$L$93</definedName>
    <definedName name="_xlnm.Print_Titles" localSheetId="0">別紙1設備保守点検!$1:$2</definedName>
    <definedName name="_xlnm.Print_Titles" localSheetId="2">'別紙4清掃床面積表　本館'!$1:$3</definedName>
    <definedName name="_xlnm.Print_Titles" localSheetId="3">'別紙5清掃床面積表　別館'!$1:$3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0" i="21" l="1"/>
  <c r="E30" i="21"/>
  <c r="F30" i="21"/>
  <c r="G30" i="21"/>
  <c r="H30" i="21"/>
  <c r="D39" i="21"/>
  <c r="D40" i="21" s="1"/>
  <c r="E39" i="21"/>
  <c r="E40" i="21" s="1"/>
  <c r="F39" i="21"/>
  <c r="F40" i="21" s="1"/>
  <c r="G39" i="21"/>
  <c r="H39" i="21"/>
  <c r="G40" i="21"/>
  <c r="H40" i="21"/>
  <c r="E4" i="17"/>
  <c r="L313" i="14" l="1"/>
  <c r="L311" i="14"/>
  <c r="L319" i="14"/>
  <c r="L318" i="14"/>
  <c r="L317" i="14"/>
  <c r="L316" i="14"/>
  <c r="L315" i="14"/>
  <c r="L298" i="14"/>
  <c r="L297" i="14"/>
  <c r="L296" i="14"/>
  <c r="L291" i="14"/>
  <c r="L289" i="14"/>
  <c r="L279" i="14"/>
  <c r="L278" i="14"/>
  <c r="L277" i="14"/>
  <c r="L276" i="14"/>
  <c r="L263" i="14"/>
  <c r="L262" i="14"/>
  <c r="L261" i="14"/>
  <c r="L260" i="14"/>
  <c r="L259" i="14"/>
  <c r="L258" i="14"/>
  <c r="L257" i="14"/>
  <c r="L256" i="14"/>
  <c r="L255" i="14"/>
  <c r="L254" i="14"/>
  <c r="I241" i="14"/>
  <c r="L241" i="14" s="1"/>
  <c r="I239" i="14"/>
  <c r="L239" i="14" s="1"/>
  <c r="I237" i="14"/>
  <c r="L237" i="14" s="1"/>
  <c r="I235" i="14"/>
  <c r="L235" i="14" s="1"/>
  <c r="L233" i="14"/>
  <c r="L225" i="14"/>
  <c r="L223" i="14"/>
  <c r="L221" i="14"/>
  <c r="L208" i="14"/>
  <c r="L214" i="14"/>
  <c r="L213" i="14"/>
  <c r="L212" i="14"/>
  <c r="L211" i="14"/>
  <c r="L210" i="14"/>
  <c r="L209" i="14"/>
  <c r="L193" i="14"/>
  <c r="L192" i="14"/>
  <c r="L191" i="14"/>
  <c r="L190" i="14"/>
  <c r="L189" i="14"/>
  <c r="L188" i="14"/>
  <c r="L174" i="14"/>
  <c r="M174" i="14" s="1"/>
  <c r="L172" i="14"/>
  <c r="M172" i="14" s="1"/>
  <c r="L170" i="14"/>
  <c r="M170" i="14" s="1"/>
  <c r="L168" i="14"/>
  <c r="M168" i="14" s="1"/>
  <c r="L165" i="14"/>
  <c r="M165" i="14" s="1"/>
  <c r="L164" i="14"/>
  <c r="M164" i="14" s="1"/>
  <c r="L163" i="14"/>
  <c r="M163" i="14" s="1"/>
  <c r="L161" i="14"/>
  <c r="M161" i="14" s="1"/>
  <c r="L160" i="14"/>
  <c r="M160" i="14" s="1"/>
  <c r="I145" i="14"/>
  <c r="L145" i="14" s="1"/>
  <c r="M145" i="14" s="1"/>
  <c r="L148" i="14"/>
  <c r="M148" i="14" s="1"/>
  <c r="L147" i="14"/>
  <c r="M147" i="14" s="1"/>
  <c r="L146" i="14"/>
  <c r="M146" i="14" s="1"/>
  <c r="L136" i="14"/>
  <c r="M136" i="14" s="1"/>
  <c r="L127" i="14"/>
  <c r="L126" i="14"/>
  <c r="L125" i="14"/>
  <c r="L124" i="14"/>
  <c r="L123" i="14"/>
  <c r="L84" i="14"/>
  <c r="L82" i="14"/>
  <c r="L81" i="14"/>
  <c r="L62" i="14"/>
  <c r="L61" i="14"/>
  <c r="L60" i="14"/>
  <c r="L115" i="14"/>
  <c r="L114" i="14"/>
  <c r="L113" i="14"/>
  <c r="L112" i="14"/>
  <c r="L111" i="14"/>
  <c r="L110" i="14"/>
  <c r="L108" i="14"/>
  <c r="L106" i="14"/>
  <c r="L105" i="14"/>
  <c r="L103" i="14"/>
  <c r="L101" i="14"/>
  <c r="L52" i="14"/>
  <c r="L50" i="14"/>
  <c r="L48" i="14"/>
  <c r="L46" i="14"/>
  <c r="L44" i="14"/>
  <c r="L42" i="14"/>
  <c r="L40" i="14"/>
  <c r="L38" i="14"/>
  <c r="L22" i="14"/>
  <c r="M22" i="14" s="1"/>
  <c r="L20" i="14"/>
  <c r="L19" i="14"/>
  <c r="L18" i="14"/>
  <c r="L17" i="14"/>
  <c r="K71" i="15"/>
  <c r="K69" i="15"/>
  <c r="K82" i="15"/>
  <c r="K76" i="15"/>
  <c r="K66" i="15"/>
  <c r="K64" i="15"/>
  <c r="K52" i="15"/>
  <c r="K50" i="15"/>
  <c r="K48" i="15"/>
  <c r="K46" i="15"/>
  <c r="K44" i="15"/>
  <c r="K42" i="15"/>
  <c r="K40" i="15"/>
  <c r="K38" i="15"/>
  <c r="K17" i="15"/>
  <c r="K15" i="15"/>
  <c r="K13" i="15"/>
  <c r="K11" i="15"/>
  <c r="K9" i="15"/>
  <c r="M17" i="14" l="1"/>
  <c r="M60" i="14"/>
  <c r="M123" i="14"/>
  <c r="M188" i="14"/>
  <c r="M315" i="14"/>
  <c r="M258" i="14"/>
  <c r="M296" i="14"/>
  <c r="M81" i="14"/>
  <c r="M254" i="14"/>
  <c r="K80" i="15"/>
  <c r="K79" i="15"/>
  <c r="K78" i="15"/>
  <c r="L78" i="15" s="1"/>
  <c r="K84" i="15"/>
  <c r="L84" i="15" s="1"/>
  <c r="K86" i="15"/>
  <c r="L86" i="15" s="1"/>
  <c r="K70" i="15"/>
  <c r="L70" i="15" s="1"/>
  <c r="K68" i="15"/>
  <c r="L68" i="15" s="1"/>
  <c r="K81" i="15"/>
  <c r="K75" i="15"/>
  <c r="K65" i="15"/>
  <c r="K63" i="15"/>
  <c r="K36" i="15"/>
  <c r="L36" i="15" s="1"/>
  <c r="K51" i="15"/>
  <c r="K49" i="15"/>
  <c r="K47" i="15"/>
  <c r="K45" i="15"/>
  <c r="K43" i="15"/>
  <c r="K41" i="15"/>
  <c r="K39" i="15"/>
  <c r="K37" i="15"/>
  <c r="K16" i="15"/>
  <c r="K14" i="15"/>
  <c r="K12" i="15"/>
  <c r="K10" i="15"/>
  <c r="K8" i="15"/>
  <c r="L312" i="14"/>
  <c r="L310" i="14"/>
  <c r="L309" i="14"/>
  <c r="L308" i="14"/>
  <c r="L307" i="14"/>
  <c r="L306" i="14"/>
  <c r="L305" i="14"/>
  <c r="L304" i="14"/>
  <c r="L303" i="14"/>
  <c r="L302" i="14"/>
  <c r="L301" i="14"/>
  <c r="L300" i="14"/>
  <c r="L290" i="14"/>
  <c r="L288" i="14"/>
  <c r="L275" i="14"/>
  <c r="M275" i="14" s="1"/>
  <c r="L251" i="14"/>
  <c r="L250" i="14"/>
  <c r="L248" i="14"/>
  <c r="M248" i="14" s="1"/>
  <c r="L240" i="14"/>
  <c r="L238" i="14"/>
  <c r="L236" i="14"/>
  <c r="L234" i="14"/>
  <c r="L232" i="14"/>
  <c r="L231" i="14"/>
  <c r="L229" i="14"/>
  <c r="L228" i="14"/>
  <c r="L227" i="14"/>
  <c r="L226" i="14"/>
  <c r="L224" i="14"/>
  <c r="L222" i="14"/>
  <c r="L207" i="14"/>
  <c r="L206" i="14"/>
  <c r="L205" i="14"/>
  <c r="L204" i="14"/>
  <c r="L180" i="14"/>
  <c r="L178" i="14"/>
  <c r="L177" i="14"/>
  <c r="L176" i="14"/>
  <c r="L173" i="14"/>
  <c r="M173" i="14" s="1"/>
  <c r="L171" i="14"/>
  <c r="M171" i="14" s="1"/>
  <c r="L169" i="14"/>
  <c r="M169" i="14" s="1"/>
  <c r="L162" i="14"/>
  <c r="M162" i="14" s="1"/>
  <c r="L155" i="14"/>
  <c r="M155" i="14" s="1"/>
  <c r="L159" i="14"/>
  <c r="M159" i="14" s="1"/>
  <c r="L144" i="14"/>
  <c r="M144" i="14" s="1"/>
  <c r="L143" i="14"/>
  <c r="M143" i="14" s="1"/>
  <c r="L142" i="14"/>
  <c r="M142" i="14" s="1"/>
  <c r="L116" i="14"/>
  <c r="M116" i="14" s="1"/>
  <c r="L97" i="14"/>
  <c r="M97" i="14" s="1"/>
  <c r="L80" i="14"/>
  <c r="M80" i="14" s="1"/>
  <c r="L79" i="14"/>
  <c r="M79" i="14" s="1"/>
  <c r="L109" i="14"/>
  <c r="L107" i="14"/>
  <c r="L104" i="14"/>
  <c r="L102" i="14"/>
  <c r="L100" i="14"/>
  <c r="L51" i="14"/>
  <c r="L49" i="14"/>
  <c r="L47" i="14"/>
  <c r="L45" i="14"/>
  <c r="L43" i="14"/>
  <c r="L41" i="14"/>
  <c r="L39" i="14"/>
  <c r="L37" i="14"/>
  <c r="M107" i="14" l="1"/>
  <c r="M231" i="14"/>
  <c r="M300" i="14"/>
  <c r="L37" i="15"/>
  <c r="L8" i="15"/>
  <c r="M221" i="14"/>
  <c r="M176" i="14"/>
  <c r="M43" i="14"/>
  <c r="M204" i="14"/>
  <c r="M288" i="14"/>
  <c r="L63" i="15"/>
  <c r="L45" i="15"/>
  <c r="M37" i="14"/>
  <c r="M250" i="14"/>
  <c r="L41" i="15"/>
  <c r="M100" i="14"/>
  <c r="L7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tc={10D5C9E4-1EF7-4D7C-BD02-63F563767B96}</author>
    <author>tc={00734648-13E8-446C-8EA5-02A332F5779A}</author>
    <author>tc={AA7E5F1F-DF37-4F3C-A50C-C371D19801DE}</author>
    <author>tc={E1A559B4-F3EB-487F-A165-BF949D21D3D3}</author>
    <author>tc={909461CD-8FC9-46EC-B8C5-83F5B392574A}</author>
  </authors>
  <commentList>
    <comment ref="C25" authorId="0" shapeId="0" xr:uid="{10D5C9E4-1EF7-4D7C-BD02-63F563767B9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w 3.425 (3.50-0.075)
h 1.295(1.42-0.05-0.075)
w*h=4.44</t>
      </text>
    </comment>
    <comment ref="C33" authorId="1" shapeId="0" xr:uid="{00734648-13E8-446C-8EA5-02A332F5779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ホール面積①
w8.15(6.5+1.65)
h2.4(2+0.4)
w*h=19.56
ホール面積②
w0.9
h2.0
w*h=1.8
便所前廊下面積
w1.65
h4.015
w*h=6.62
合計27.98</t>
      </text>
    </comment>
    <comment ref="C51" authorId="2" shapeId="0" xr:uid="{AA7E5F1F-DF37-4F3C-A50C-C371D19801D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w33.35(1.95+2+6.5+6.5+6.5+6.5+3.4)
h2.0
w*h=66.7</t>
      </text>
    </comment>
    <comment ref="C67" authorId="3" shapeId="0" xr:uid="{E1A559B4-F3EB-487F-A165-BF949D21D3D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図書コーナーの正方形面積
w6.83m*h6.97m=47.605m2(A)
扇部分の控除面積について
扇部分の正方形面積
w5.19m*h5.19m=26.936m2(B)
扇部分の面積
5.19*5.19*3.14/4=21.145m2(C)
扇部分の正方形面積(B)から扇部分の面積(C)を引くと
26.936m2-21.145m2­=5.791m2(D)
図書コーナーの正方形面積(A)から扇部分の控除面積(D)を引くと
47.605m2-5.791m2=41.814m2</t>
      </text>
    </comment>
    <comment ref="C73" authorId="4" shapeId="0" xr:uid="{909461CD-8FC9-46EC-B8C5-83F5B392574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w 2.96(0.02+1.35+0.22+1.35+0.02)
h 6.38(1.5+3.08+1.8)
w*h=18.88</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35" authorId="0" shapeId="0" xr:uid="{577D3E08-6BA5-4399-96E9-4641E98A3D85}">
      <text>
        <r>
          <rPr>
            <sz val="9"/>
            <color indexed="81"/>
            <rFont val="ＭＳ ゴシック"/>
            <family val="3"/>
            <charset val="128"/>
          </rPr>
          <t>こども用小便器
女性トイレ内にあり</t>
        </r>
      </text>
    </comment>
  </commentList>
</comments>
</file>

<file path=xl/sharedStrings.xml><?xml version="1.0" encoding="utf-8"?>
<sst xmlns="http://schemas.openxmlformats.org/spreadsheetml/2006/main" count="2711" uniqueCount="1021">
  <si>
    <t>区分</t>
    <rPh sb="0" eb="2">
      <t>クブン</t>
    </rPh>
    <phoneticPr fontId="1"/>
  </si>
  <si>
    <t>別館</t>
    <rPh sb="0" eb="2">
      <t>ベッカン</t>
    </rPh>
    <phoneticPr fontId="1"/>
  </si>
  <si>
    <t>備考</t>
    <rPh sb="0" eb="2">
      <t>ビコウ</t>
    </rPh>
    <phoneticPr fontId="1"/>
  </si>
  <si>
    <t>太陽光発電設備</t>
    <rPh sb="0" eb="3">
      <t>タイヨウコウ</t>
    </rPh>
    <rPh sb="3" eb="5">
      <t>ハツデン</t>
    </rPh>
    <rPh sb="5" eb="7">
      <t>セツビ</t>
    </rPh>
    <phoneticPr fontId="1"/>
  </si>
  <si>
    <t>インターホン設備</t>
    <rPh sb="6" eb="8">
      <t>セツビ</t>
    </rPh>
    <phoneticPr fontId="1"/>
  </si>
  <si>
    <t>機器点検</t>
    <rPh sb="0" eb="2">
      <t>キキ</t>
    </rPh>
    <rPh sb="2" eb="4">
      <t>テンケン</t>
    </rPh>
    <phoneticPr fontId="1"/>
  </si>
  <si>
    <t>エレベーター</t>
    <phoneticPr fontId="1"/>
  </si>
  <si>
    <t>室名</t>
    <rPh sb="0" eb="1">
      <t>シツ</t>
    </rPh>
    <rPh sb="1" eb="2">
      <t>メイ</t>
    </rPh>
    <phoneticPr fontId="4"/>
  </si>
  <si>
    <t>室</t>
  </si>
  <si>
    <t>居室</t>
  </si>
  <si>
    <t>-</t>
  </si>
  <si>
    <t>樹脂塗床</t>
    <rPh sb="0" eb="2">
      <t>ジュシ</t>
    </rPh>
    <rPh sb="2" eb="3">
      <t>ヌリ</t>
    </rPh>
    <rPh sb="3" eb="4">
      <t>ユカ</t>
    </rPh>
    <phoneticPr fontId="1"/>
  </si>
  <si>
    <t>陶器質タイル</t>
    <rPh sb="0" eb="2">
      <t>トウキ</t>
    </rPh>
    <rPh sb="2" eb="3">
      <t>シツ</t>
    </rPh>
    <phoneticPr fontId="1"/>
  </si>
  <si>
    <t>タイルカーペット</t>
    <phoneticPr fontId="1"/>
  </si>
  <si>
    <t>ビニル床タイル</t>
    <rPh sb="3" eb="4">
      <t>ユカ</t>
    </rPh>
    <phoneticPr fontId="1"/>
  </si>
  <si>
    <t>ビニル床シート</t>
    <rPh sb="3" eb="4">
      <t>ユカ</t>
    </rPh>
    <phoneticPr fontId="1"/>
  </si>
  <si>
    <t>床材質</t>
    <rPh sb="0" eb="1">
      <t>ユカ</t>
    </rPh>
    <rPh sb="1" eb="3">
      <t>ザイシツ</t>
    </rPh>
    <phoneticPr fontId="1"/>
  </si>
  <si>
    <t>業務名</t>
    <rPh sb="0" eb="2">
      <t>ギョウム</t>
    </rPh>
    <rPh sb="2" eb="3">
      <t>メイ</t>
    </rPh>
    <phoneticPr fontId="1"/>
  </si>
  <si>
    <t>No</t>
    <phoneticPr fontId="1"/>
  </si>
  <si>
    <t>点検項目</t>
    <rPh sb="0" eb="2">
      <t>テンケン</t>
    </rPh>
    <rPh sb="2" eb="4">
      <t>コウモク</t>
    </rPh>
    <phoneticPr fontId="1"/>
  </si>
  <si>
    <t>点検内容等</t>
    <rPh sb="0" eb="2">
      <t>テンケン</t>
    </rPh>
    <rPh sb="2" eb="4">
      <t>ナイヨウ</t>
    </rPh>
    <rPh sb="4" eb="5">
      <t>トウ</t>
    </rPh>
    <phoneticPr fontId="1"/>
  </si>
  <si>
    <t>実施項目・
回数</t>
    <rPh sb="0" eb="2">
      <t>ジッシ</t>
    </rPh>
    <rPh sb="2" eb="4">
      <t>コウモク</t>
    </rPh>
    <rPh sb="6" eb="8">
      <t>カイスウ</t>
    </rPh>
    <phoneticPr fontId="1"/>
  </si>
  <si>
    <t>関係法令</t>
    <rPh sb="0" eb="2">
      <t>カンケイ</t>
    </rPh>
    <rPh sb="2" eb="4">
      <t>ホウレイ</t>
    </rPh>
    <phoneticPr fontId="1"/>
  </si>
  <si>
    <t>建築維持管理</t>
    <rPh sb="0" eb="2">
      <t>ケンチク</t>
    </rPh>
    <rPh sb="2" eb="4">
      <t>イジ</t>
    </rPh>
    <rPh sb="4" eb="6">
      <t>カンリ</t>
    </rPh>
    <phoneticPr fontId="1"/>
  </si>
  <si>
    <t>A-1</t>
    <phoneticPr fontId="1"/>
  </si>
  <si>
    <t>建築保全業務共通仕様書による</t>
    <rPh sb="0" eb="2">
      <t>ケンチク</t>
    </rPh>
    <rPh sb="2" eb="4">
      <t>ホゼン</t>
    </rPh>
    <rPh sb="4" eb="6">
      <t>ギョウム</t>
    </rPh>
    <rPh sb="6" eb="8">
      <t>キョウツウ</t>
    </rPh>
    <rPh sb="8" eb="11">
      <t>シヨウショ</t>
    </rPh>
    <phoneticPr fontId="1"/>
  </si>
  <si>
    <t>1回/年</t>
    <rPh sb="1" eb="2">
      <t>カイ</t>
    </rPh>
    <rPh sb="3" eb="4">
      <t>ネン</t>
    </rPh>
    <phoneticPr fontId="1"/>
  </si>
  <si>
    <t>要</t>
    <rPh sb="0" eb="1">
      <t>ヨウ</t>
    </rPh>
    <phoneticPr fontId="1"/>
  </si>
  <si>
    <t>大阪府</t>
    <rPh sb="0" eb="3">
      <t>オオサカフ</t>
    </rPh>
    <phoneticPr fontId="1"/>
  </si>
  <si>
    <t>A-2</t>
    <phoneticPr fontId="1"/>
  </si>
  <si>
    <t>A-3</t>
    <phoneticPr fontId="1"/>
  </si>
  <si>
    <t>A-4</t>
    <phoneticPr fontId="1"/>
  </si>
  <si>
    <t>2回/年
1回/年</t>
    <rPh sb="6" eb="7">
      <t>カイ</t>
    </rPh>
    <rPh sb="8" eb="9">
      <t>ネン</t>
    </rPh>
    <phoneticPr fontId="1"/>
  </si>
  <si>
    <t>A-5</t>
    <phoneticPr fontId="1"/>
  </si>
  <si>
    <t>電気設備維持管理</t>
    <rPh sb="0" eb="4">
      <t>デンキセツビ</t>
    </rPh>
    <rPh sb="4" eb="6">
      <t>イジ</t>
    </rPh>
    <rPh sb="6" eb="8">
      <t>カンリ</t>
    </rPh>
    <phoneticPr fontId="1"/>
  </si>
  <si>
    <t>E-1</t>
    <phoneticPr fontId="1"/>
  </si>
  <si>
    <t>【電灯・動力設備】
照明器具</t>
    <rPh sb="1" eb="3">
      <t>デントウ</t>
    </rPh>
    <rPh sb="4" eb="6">
      <t>ドウリョク</t>
    </rPh>
    <rPh sb="6" eb="8">
      <t>セツビ</t>
    </rPh>
    <rPh sb="10" eb="12">
      <t>ショウメイ</t>
    </rPh>
    <rPh sb="12" eb="14">
      <t>キグ</t>
    </rPh>
    <phoneticPr fontId="1"/>
  </si>
  <si>
    <t>E-2</t>
    <phoneticPr fontId="1"/>
  </si>
  <si>
    <t>E-3</t>
    <phoneticPr fontId="1"/>
  </si>
  <si>
    <t>受変電設備定期点検</t>
    <rPh sb="0" eb="1">
      <t>ジュ</t>
    </rPh>
    <rPh sb="1" eb="3">
      <t>ヘンデン</t>
    </rPh>
    <rPh sb="3" eb="5">
      <t>セツビ</t>
    </rPh>
    <rPh sb="5" eb="7">
      <t>テイキ</t>
    </rPh>
    <rPh sb="7" eb="9">
      <t>テンケン</t>
    </rPh>
    <phoneticPr fontId="1"/>
  </si>
  <si>
    <t>E-4</t>
    <phoneticPr fontId="1"/>
  </si>
  <si>
    <t>【雷保護設備】</t>
    <rPh sb="1" eb="2">
      <t>カミナリ</t>
    </rPh>
    <rPh sb="2" eb="4">
      <t>ホゴ</t>
    </rPh>
    <rPh sb="4" eb="6">
      <t>セツビ</t>
    </rPh>
    <phoneticPr fontId="1"/>
  </si>
  <si>
    <t>設備維持管理</t>
    <rPh sb="0" eb="2">
      <t>セツビ</t>
    </rPh>
    <rPh sb="2" eb="4">
      <t>イジ</t>
    </rPh>
    <rPh sb="4" eb="6">
      <t>カンリ</t>
    </rPh>
    <phoneticPr fontId="1"/>
  </si>
  <si>
    <t>M-1</t>
    <phoneticPr fontId="1"/>
  </si>
  <si>
    <t>M-2</t>
    <phoneticPr fontId="1"/>
  </si>
  <si>
    <t>M-3</t>
    <phoneticPr fontId="1"/>
  </si>
  <si>
    <t>1回/3年</t>
    <rPh sb="1" eb="2">
      <t>カイ</t>
    </rPh>
    <rPh sb="4" eb="5">
      <t>ネン</t>
    </rPh>
    <phoneticPr fontId="1"/>
  </si>
  <si>
    <t>換気設備</t>
    <rPh sb="0" eb="2">
      <t>カンキ</t>
    </rPh>
    <rPh sb="2" eb="4">
      <t>セツビ</t>
    </rPh>
    <phoneticPr fontId="1"/>
  </si>
  <si>
    <t>昇降機定期点検</t>
    <rPh sb="0" eb="3">
      <t>ショウコウキ</t>
    </rPh>
    <rPh sb="3" eb="5">
      <t>テイキ</t>
    </rPh>
    <rPh sb="5" eb="7">
      <t>テンケン</t>
    </rPh>
    <phoneticPr fontId="1"/>
  </si>
  <si>
    <t>防災設備維持管理</t>
    <rPh sb="0" eb="2">
      <t>ボウサイ</t>
    </rPh>
    <rPh sb="2" eb="4">
      <t>セツビ</t>
    </rPh>
    <rPh sb="4" eb="6">
      <t>イジ</t>
    </rPh>
    <rPh sb="6" eb="8">
      <t>カンリ</t>
    </rPh>
    <phoneticPr fontId="1"/>
  </si>
  <si>
    <t>B-1</t>
    <phoneticPr fontId="1"/>
  </si>
  <si>
    <t>消火器具</t>
    <rPh sb="0" eb="3">
      <t>ショウカキ</t>
    </rPh>
    <rPh sb="3" eb="4">
      <t>グ</t>
    </rPh>
    <phoneticPr fontId="1"/>
  </si>
  <si>
    <t>2回/年</t>
    <rPh sb="1" eb="2">
      <t>カイ</t>
    </rPh>
    <rPh sb="3" eb="4">
      <t>ネン</t>
    </rPh>
    <phoneticPr fontId="1"/>
  </si>
  <si>
    <t>消防署</t>
    <rPh sb="0" eb="3">
      <t>ショウボウショ</t>
    </rPh>
    <phoneticPr fontId="1"/>
  </si>
  <si>
    <t>B-2</t>
    <phoneticPr fontId="1"/>
  </si>
  <si>
    <t>屋内消火栓設備</t>
    <rPh sb="0" eb="2">
      <t>オクナイ</t>
    </rPh>
    <rPh sb="2" eb="5">
      <t>ショウカセン</t>
    </rPh>
    <rPh sb="5" eb="7">
      <t>セツビ</t>
    </rPh>
    <phoneticPr fontId="1"/>
  </si>
  <si>
    <t>総合点検</t>
    <phoneticPr fontId="1"/>
  </si>
  <si>
    <t>1回/年</t>
    <phoneticPr fontId="1"/>
  </si>
  <si>
    <t>自動火災報知設備
ガス漏れ火災警報設備</t>
    <rPh sb="0" eb="2">
      <t>ジドウ</t>
    </rPh>
    <rPh sb="2" eb="4">
      <t>カサイ</t>
    </rPh>
    <rPh sb="4" eb="6">
      <t>ホウチ</t>
    </rPh>
    <rPh sb="6" eb="8">
      <t>セツビ</t>
    </rPh>
    <rPh sb="8" eb="9">
      <t>カホウ</t>
    </rPh>
    <phoneticPr fontId="1"/>
  </si>
  <si>
    <t>非常警報（放送）設備</t>
    <rPh sb="0" eb="2">
      <t>ヒジョウ</t>
    </rPh>
    <rPh sb="2" eb="4">
      <t>ケイホウ</t>
    </rPh>
    <rPh sb="5" eb="7">
      <t>ホウソウ</t>
    </rPh>
    <rPh sb="8" eb="10">
      <t>セツビ</t>
    </rPh>
    <phoneticPr fontId="1"/>
  </si>
  <si>
    <t>避難器具（救助袋）</t>
    <rPh sb="0" eb="2">
      <t>ヒナン</t>
    </rPh>
    <rPh sb="2" eb="4">
      <t>キグ</t>
    </rPh>
    <rPh sb="5" eb="7">
      <t>キュウジョ</t>
    </rPh>
    <rPh sb="7" eb="8">
      <t>ブクロ</t>
    </rPh>
    <phoneticPr fontId="1"/>
  </si>
  <si>
    <t>消防用水</t>
    <rPh sb="0" eb="2">
      <t>ショウボウ</t>
    </rPh>
    <rPh sb="2" eb="4">
      <t>ヨウスイ</t>
    </rPh>
    <phoneticPr fontId="1"/>
  </si>
  <si>
    <t>B-8</t>
    <phoneticPr fontId="1"/>
  </si>
  <si>
    <t>B-9</t>
    <phoneticPr fontId="1"/>
  </si>
  <si>
    <t>連結送水管</t>
    <rPh sb="0" eb="2">
      <t>レンケツ</t>
    </rPh>
    <rPh sb="2" eb="5">
      <t>ソウスイカン</t>
    </rPh>
    <phoneticPr fontId="1"/>
  </si>
  <si>
    <t>B-11</t>
  </si>
  <si>
    <t>非常用照明装置</t>
    <rPh sb="0" eb="2">
      <t>ヒジョウ</t>
    </rPh>
    <rPh sb="2" eb="3">
      <t>ヨウ</t>
    </rPh>
    <rPh sb="3" eb="5">
      <t>ショウメイ</t>
    </rPh>
    <rPh sb="5" eb="7">
      <t>ソウチ</t>
    </rPh>
    <phoneticPr fontId="1"/>
  </si>
  <si>
    <t>B-12</t>
  </si>
  <si>
    <t>B-13</t>
  </si>
  <si>
    <t>防火ダンパー</t>
    <rPh sb="0" eb="2">
      <t>ボウカ</t>
    </rPh>
    <phoneticPr fontId="1"/>
  </si>
  <si>
    <t>B-14</t>
  </si>
  <si>
    <t>定期点検（消防法10条4の技術上の基準に適合しているかの点検）</t>
    <rPh sb="0" eb="2">
      <t>テイキ</t>
    </rPh>
    <rPh sb="2" eb="4">
      <t>テンケン</t>
    </rPh>
    <rPh sb="5" eb="8">
      <t>ショウボウホウ</t>
    </rPh>
    <rPh sb="10" eb="11">
      <t>ジョウ</t>
    </rPh>
    <rPh sb="13" eb="15">
      <t>ギジュツ</t>
    </rPh>
    <rPh sb="15" eb="16">
      <t>ジョウ</t>
    </rPh>
    <rPh sb="17" eb="19">
      <t>キジュン</t>
    </rPh>
    <rPh sb="20" eb="22">
      <t>テキゴウ</t>
    </rPh>
    <rPh sb="28" eb="30">
      <t>テンケン</t>
    </rPh>
    <phoneticPr fontId="1"/>
  </si>
  <si>
    <t>I-1</t>
    <phoneticPr fontId="1"/>
  </si>
  <si>
    <t>貯水槽</t>
    <rPh sb="0" eb="1">
      <t>チョ</t>
    </rPh>
    <rPh sb="1" eb="3">
      <t>スイソウ</t>
    </rPh>
    <phoneticPr fontId="1"/>
  </si>
  <si>
    <t>遊離残留塩素の検査</t>
    <rPh sb="0" eb="2">
      <t>ユウリ</t>
    </rPh>
    <rPh sb="2" eb="4">
      <t>ザンリュウ</t>
    </rPh>
    <rPh sb="4" eb="6">
      <t>エンソ</t>
    </rPh>
    <rPh sb="7" eb="9">
      <t>ケンサ</t>
    </rPh>
    <phoneticPr fontId="1"/>
  </si>
  <si>
    <t>I-2</t>
    <phoneticPr fontId="1"/>
  </si>
  <si>
    <t>清掃、ねずみ等の防除</t>
    <rPh sb="0" eb="2">
      <t>セイソウ</t>
    </rPh>
    <rPh sb="6" eb="7">
      <t>トウ</t>
    </rPh>
    <rPh sb="8" eb="10">
      <t>ボウジョ</t>
    </rPh>
    <phoneticPr fontId="1"/>
  </si>
  <si>
    <t>室内空気環境測定</t>
    <rPh sb="0" eb="2">
      <t>シツナイ</t>
    </rPh>
    <rPh sb="2" eb="4">
      <t>クウキ</t>
    </rPh>
    <rPh sb="4" eb="6">
      <t>カンキョウ</t>
    </rPh>
    <rPh sb="6" eb="8">
      <t>ソクテイ</t>
    </rPh>
    <phoneticPr fontId="1"/>
  </si>
  <si>
    <t>浮遊粉塵量、一酸化炭素・二酸化炭素の含有量、温度、相対湿度、気流</t>
    <rPh sb="0" eb="2">
      <t>フユウ</t>
    </rPh>
    <rPh sb="2" eb="4">
      <t>フンジン</t>
    </rPh>
    <rPh sb="4" eb="5">
      <t>リョウ</t>
    </rPh>
    <rPh sb="6" eb="11">
      <t>イッサンカタンソ</t>
    </rPh>
    <rPh sb="12" eb="17">
      <t>ニサンカタンソ</t>
    </rPh>
    <rPh sb="22" eb="24">
      <t>オンド</t>
    </rPh>
    <rPh sb="25" eb="27">
      <t>ソウタイ</t>
    </rPh>
    <rPh sb="27" eb="29">
      <t>シツド</t>
    </rPh>
    <rPh sb="30" eb="32">
      <t>キリュウ</t>
    </rPh>
    <phoneticPr fontId="1"/>
  </si>
  <si>
    <t>I-6</t>
    <phoneticPr fontId="1"/>
  </si>
  <si>
    <t>加湿装置</t>
    <rPh sb="0" eb="2">
      <t>カシツ</t>
    </rPh>
    <rPh sb="2" eb="4">
      <t>ソウチ</t>
    </rPh>
    <phoneticPr fontId="1"/>
  </si>
  <si>
    <t>清掃</t>
    <phoneticPr fontId="1"/>
  </si>
  <si>
    <t>I-7</t>
    <phoneticPr fontId="1"/>
  </si>
  <si>
    <t>自主点検</t>
    <rPh sb="0" eb="4">
      <t>ジシュテンケン</t>
    </rPh>
    <phoneticPr fontId="1"/>
  </si>
  <si>
    <t>各種維持管理</t>
    <rPh sb="0" eb="2">
      <t>カクシュ</t>
    </rPh>
    <rPh sb="2" eb="4">
      <t>イジ</t>
    </rPh>
    <rPh sb="4" eb="6">
      <t>カンリ</t>
    </rPh>
    <phoneticPr fontId="1"/>
  </si>
  <si>
    <t>J-1</t>
    <phoneticPr fontId="1"/>
  </si>
  <si>
    <t>床ワックスがけ、窓ガラスなど</t>
    <rPh sb="0" eb="1">
      <t>ユカ</t>
    </rPh>
    <rPh sb="8" eb="9">
      <t>マド</t>
    </rPh>
    <phoneticPr fontId="1"/>
  </si>
  <si>
    <t>2回/年</t>
    <rPh sb="3" eb="4">
      <t>ネン</t>
    </rPh>
    <phoneticPr fontId="1"/>
  </si>
  <si>
    <t>議場支援システム設備</t>
    <rPh sb="0" eb="2">
      <t>ギジョウ</t>
    </rPh>
    <rPh sb="2" eb="4">
      <t>シエン</t>
    </rPh>
    <rPh sb="8" eb="10">
      <t>セツビ</t>
    </rPh>
    <phoneticPr fontId="1"/>
  </si>
  <si>
    <t>1回/年</t>
    <rPh sb="3" eb="4">
      <t>ネン</t>
    </rPh>
    <phoneticPr fontId="1"/>
  </si>
  <si>
    <t>J-3</t>
  </si>
  <si>
    <t>エアコン</t>
    <phoneticPr fontId="1"/>
  </si>
  <si>
    <t>フィルター清掃</t>
    <phoneticPr fontId="1"/>
  </si>
  <si>
    <t>2回/年</t>
    <phoneticPr fontId="1"/>
  </si>
  <si>
    <t>J-4</t>
  </si>
  <si>
    <t>塩素減菌装置</t>
    <rPh sb="0" eb="2">
      <t>エンソ</t>
    </rPh>
    <rPh sb="2" eb="3">
      <t>ゲン</t>
    </rPh>
    <rPh sb="3" eb="4">
      <t>キン</t>
    </rPh>
    <rPh sb="4" eb="6">
      <t>ソウチ</t>
    </rPh>
    <phoneticPr fontId="1"/>
  </si>
  <si>
    <t>点検</t>
    <rPh sb="0" eb="2">
      <t>テンケン</t>
    </rPh>
    <phoneticPr fontId="1"/>
  </si>
  <si>
    <t>3回/年</t>
    <phoneticPr fontId="1"/>
  </si>
  <si>
    <t>J-5</t>
  </si>
  <si>
    <t>全熱交換機</t>
    <rPh sb="0" eb="1">
      <t>ゼン</t>
    </rPh>
    <rPh sb="1" eb="2">
      <t>ネツ</t>
    </rPh>
    <rPh sb="2" eb="5">
      <t>コウカンキ</t>
    </rPh>
    <phoneticPr fontId="1"/>
  </si>
  <si>
    <t>1回/年</t>
    <phoneticPr fontId="1"/>
  </si>
  <si>
    <t>J-6</t>
  </si>
  <si>
    <t>J-7</t>
  </si>
  <si>
    <t>J-8</t>
  </si>
  <si>
    <t>デジタルサイネージ</t>
    <phoneticPr fontId="1"/>
  </si>
  <si>
    <t>J-9</t>
  </si>
  <si>
    <t>多言語放送設備</t>
    <rPh sb="0" eb="3">
      <t>タゲンゴ</t>
    </rPh>
    <rPh sb="3" eb="5">
      <t>ホウソウ</t>
    </rPh>
    <rPh sb="5" eb="7">
      <t>セツビ</t>
    </rPh>
    <phoneticPr fontId="1"/>
  </si>
  <si>
    <t>J-10</t>
  </si>
  <si>
    <t>J-11</t>
  </si>
  <si>
    <t>J-12</t>
  </si>
  <si>
    <t>J-13</t>
  </si>
  <si>
    <t>J-14</t>
  </si>
  <si>
    <t>電気時計設備</t>
    <rPh sb="0" eb="2">
      <t>デンキ</t>
    </rPh>
    <rPh sb="2" eb="4">
      <t>トケイ</t>
    </rPh>
    <rPh sb="4" eb="6">
      <t>セツビ</t>
    </rPh>
    <phoneticPr fontId="1"/>
  </si>
  <si>
    <t>J-15</t>
  </si>
  <si>
    <t>ITV設備</t>
    <rPh sb="3" eb="5">
      <t>セツビ</t>
    </rPh>
    <phoneticPr fontId="1"/>
  </si>
  <si>
    <t>内外装定期清掃</t>
    <rPh sb="0" eb="3">
      <t>ナイガイソウ</t>
    </rPh>
    <rPh sb="3" eb="5">
      <t>テイキ</t>
    </rPh>
    <rPh sb="5" eb="7">
      <t>セイソウ</t>
    </rPh>
    <phoneticPr fontId="1"/>
  </si>
  <si>
    <t>建具</t>
    <rPh sb="0" eb="2">
      <t>タテグ</t>
    </rPh>
    <phoneticPr fontId="10"/>
  </si>
  <si>
    <t>内法寸法</t>
    <rPh sb="0" eb="2">
      <t>ウチノリ</t>
    </rPh>
    <rPh sb="2" eb="4">
      <t>スンポウ</t>
    </rPh>
    <phoneticPr fontId="10"/>
  </si>
  <si>
    <t>W</t>
    <phoneticPr fontId="10"/>
  </si>
  <si>
    <t>H</t>
    <phoneticPr fontId="10"/>
  </si>
  <si>
    <t>個数</t>
    <rPh sb="0" eb="2">
      <t>コスウ</t>
    </rPh>
    <phoneticPr fontId="10"/>
  </si>
  <si>
    <t>計</t>
    <rPh sb="0" eb="1">
      <t>ケイ</t>
    </rPh>
    <phoneticPr fontId="10"/>
  </si>
  <si>
    <t>機械室1-1</t>
    <rPh sb="0" eb="3">
      <t>キカイシツ</t>
    </rPh>
    <phoneticPr fontId="10"/>
  </si>
  <si>
    <t>機械室1-2</t>
    <rPh sb="0" eb="3">
      <t>キカイシツ</t>
    </rPh>
    <phoneticPr fontId="10"/>
  </si>
  <si>
    <t>前室</t>
    <rPh sb="0" eb="2">
      <t>ゼンシツ</t>
    </rPh>
    <phoneticPr fontId="10"/>
  </si>
  <si>
    <t>公害測定室</t>
    <rPh sb="0" eb="2">
      <t>コウガイ</t>
    </rPh>
    <rPh sb="2" eb="4">
      <t>ソクテイ</t>
    </rPh>
    <rPh sb="4" eb="5">
      <t>シツ</t>
    </rPh>
    <phoneticPr fontId="10"/>
  </si>
  <si>
    <t>非常照明</t>
  </si>
  <si>
    <t>風除室2</t>
    <rPh sb="0" eb="3">
      <t>フウジョシツ</t>
    </rPh>
    <phoneticPr fontId="10"/>
  </si>
  <si>
    <t>バス待合室</t>
    <rPh sb="2" eb="5">
      <t>マチアイシツ</t>
    </rPh>
    <phoneticPr fontId="10"/>
  </si>
  <si>
    <t>多目的室1-1</t>
    <rPh sb="0" eb="3">
      <t>タモクテキ</t>
    </rPh>
    <rPh sb="3" eb="4">
      <t>シツ</t>
    </rPh>
    <phoneticPr fontId="10"/>
  </si>
  <si>
    <t>ATM</t>
    <phoneticPr fontId="10"/>
  </si>
  <si>
    <t>廊下1-1</t>
    <rPh sb="0" eb="2">
      <t>ロウカ</t>
    </rPh>
    <phoneticPr fontId="10"/>
  </si>
  <si>
    <t>AW2</t>
    <phoneticPr fontId="10"/>
  </si>
  <si>
    <t>公金出納窓口</t>
    <rPh sb="0" eb="2">
      <t>コウキン</t>
    </rPh>
    <rPh sb="2" eb="4">
      <t>スイトウ</t>
    </rPh>
    <rPh sb="4" eb="6">
      <t>マドグチ</t>
    </rPh>
    <phoneticPr fontId="10"/>
  </si>
  <si>
    <t>廊下1-2</t>
    <rPh sb="0" eb="2">
      <t>ロウカ</t>
    </rPh>
    <phoneticPr fontId="10"/>
  </si>
  <si>
    <t>廊下1-3</t>
    <rPh sb="0" eb="2">
      <t>ロウカ</t>
    </rPh>
    <phoneticPr fontId="10"/>
  </si>
  <si>
    <t>AW22a</t>
    <phoneticPr fontId="10"/>
  </si>
  <si>
    <t>風除室1</t>
    <rPh sb="0" eb="3">
      <t>フウジョシツ</t>
    </rPh>
    <phoneticPr fontId="10"/>
  </si>
  <si>
    <t>多目的トイレ</t>
    <rPh sb="0" eb="3">
      <t>タモクテキ</t>
    </rPh>
    <phoneticPr fontId="10"/>
  </si>
  <si>
    <t>PS1</t>
    <phoneticPr fontId="10"/>
  </si>
  <si>
    <t>EPS1</t>
    <phoneticPr fontId="10"/>
  </si>
  <si>
    <t>EPS2</t>
    <phoneticPr fontId="10"/>
  </si>
  <si>
    <t>消火ポンプ室</t>
    <rPh sb="0" eb="2">
      <t>ショウカ</t>
    </rPh>
    <rPh sb="5" eb="6">
      <t>シツ</t>
    </rPh>
    <phoneticPr fontId="10"/>
  </si>
  <si>
    <t>授乳室1-1</t>
    <rPh sb="0" eb="2">
      <t>ジュニュウ</t>
    </rPh>
    <rPh sb="2" eb="3">
      <t>シツ</t>
    </rPh>
    <phoneticPr fontId="10"/>
  </si>
  <si>
    <t>相談室1-2</t>
    <rPh sb="0" eb="3">
      <t>ソウダンシツ</t>
    </rPh>
    <phoneticPr fontId="10"/>
  </si>
  <si>
    <t>AW10</t>
    <phoneticPr fontId="10"/>
  </si>
  <si>
    <t>AW11</t>
    <phoneticPr fontId="10"/>
  </si>
  <si>
    <t>AW18a</t>
    <phoneticPr fontId="10"/>
  </si>
  <si>
    <t>AW1-2</t>
    <phoneticPr fontId="10"/>
  </si>
  <si>
    <t>AD3</t>
    <phoneticPr fontId="10"/>
  </si>
  <si>
    <t>（吹抜部）</t>
    <rPh sb="1" eb="3">
      <t>フキヌ</t>
    </rPh>
    <rPh sb="3" eb="4">
      <t>ブ</t>
    </rPh>
    <phoneticPr fontId="10"/>
  </si>
  <si>
    <t>相談室1-3</t>
    <rPh sb="0" eb="3">
      <t>ソウダンシツ</t>
    </rPh>
    <phoneticPr fontId="10"/>
  </si>
  <si>
    <t>相談室1-4</t>
    <rPh sb="0" eb="3">
      <t>ソウダンシツ</t>
    </rPh>
    <phoneticPr fontId="10"/>
  </si>
  <si>
    <t>相談室1-5</t>
    <rPh sb="0" eb="3">
      <t>ソウダンシツ</t>
    </rPh>
    <phoneticPr fontId="10"/>
  </si>
  <si>
    <t>更衣室1-1</t>
    <rPh sb="0" eb="2">
      <t>コウイ</t>
    </rPh>
    <rPh sb="2" eb="3">
      <t>シツ</t>
    </rPh>
    <phoneticPr fontId="10"/>
  </si>
  <si>
    <t>印刷室</t>
    <rPh sb="0" eb="2">
      <t>インサツ</t>
    </rPh>
    <rPh sb="2" eb="3">
      <t>シツ</t>
    </rPh>
    <phoneticPr fontId="10"/>
  </si>
  <si>
    <t>分別ゴミ室</t>
    <rPh sb="0" eb="2">
      <t>ブンベツ</t>
    </rPh>
    <rPh sb="4" eb="5">
      <t>シツ</t>
    </rPh>
    <phoneticPr fontId="10"/>
  </si>
  <si>
    <t>廊下1-4</t>
    <rPh sb="0" eb="2">
      <t>ロウカ</t>
    </rPh>
    <phoneticPr fontId="10"/>
  </si>
  <si>
    <t>ロビー</t>
    <phoneticPr fontId="10"/>
  </si>
  <si>
    <t>廊下1-5</t>
    <rPh sb="0" eb="2">
      <t>ロウカ</t>
    </rPh>
    <phoneticPr fontId="10"/>
  </si>
  <si>
    <t>AW23</t>
    <phoneticPr fontId="10"/>
  </si>
  <si>
    <t>給湯室</t>
    <rPh sb="0" eb="3">
      <t>キュウトウシツ</t>
    </rPh>
    <phoneticPr fontId="10"/>
  </si>
  <si>
    <t>EPS3</t>
    <phoneticPr fontId="10"/>
  </si>
  <si>
    <t>PS2</t>
    <phoneticPr fontId="10"/>
  </si>
  <si>
    <t>風除室3</t>
    <rPh sb="0" eb="3">
      <t>フウジョシツ</t>
    </rPh>
    <phoneticPr fontId="10"/>
  </si>
  <si>
    <t>外部倉庫1</t>
    <rPh sb="0" eb="2">
      <t>ガイブ</t>
    </rPh>
    <rPh sb="2" eb="4">
      <t>ソウコ</t>
    </rPh>
    <phoneticPr fontId="10"/>
  </si>
  <si>
    <t>外部倉庫2(2F)</t>
    <rPh sb="0" eb="2">
      <t>ガイブ</t>
    </rPh>
    <rPh sb="2" eb="4">
      <t>ソウコ</t>
    </rPh>
    <phoneticPr fontId="10"/>
  </si>
  <si>
    <t>階段1</t>
    <rPh sb="0" eb="2">
      <t>カイダン</t>
    </rPh>
    <phoneticPr fontId="10"/>
  </si>
  <si>
    <t>階段2</t>
    <rPh sb="0" eb="2">
      <t>カイダン</t>
    </rPh>
    <phoneticPr fontId="10"/>
  </si>
  <si>
    <t>多目的室2-1</t>
    <rPh sb="0" eb="3">
      <t>タモクテキ</t>
    </rPh>
    <rPh sb="3" eb="4">
      <t>シツ</t>
    </rPh>
    <phoneticPr fontId="10"/>
  </si>
  <si>
    <t>AD1</t>
    <phoneticPr fontId="10"/>
  </si>
  <si>
    <t>多目的室2-2</t>
    <rPh sb="0" eb="3">
      <t>タモクテキ</t>
    </rPh>
    <rPh sb="3" eb="4">
      <t>シツ</t>
    </rPh>
    <phoneticPr fontId="10"/>
  </si>
  <si>
    <t>AD1</t>
    <phoneticPr fontId="10"/>
  </si>
  <si>
    <t>廊下2-1</t>
    <rPh sb="0" eb="2">
      <t>ロウカ</t>
    </rPh>
    <phoneticPr fontId="10"/>
  </si>
  <si>
    <t>AW1-1</t>
    <phoneticPr fontId="10"/>
  </si>
  <si>
    <t>廊下2-2</t>
    <rPh sb="0" eb="2">
      <t>ロウカ</t>
    </rPh>
    <phoneticPr fontId="10"/>
  </si>
  <si>
    <t>廊下2-3</t>
    <rPh sb="0" eb="2">
      <t>ロウカ</t>
    </rPh>
    <phoneticPr fontId="10"/>
  </si>
  <si>
    <t>(吹抜部)</t>
    <rPh sb="1" eb="3">
      <t>フキヌ</t>
    </rPh>
    <rPh sb="3" eb="4">
      <t>ブ</t>
    </rPh>
    <phoneticPr fontId="10"/>
  </si>
  <si>
    <t>PS1</t>
    <phoneticPr fontId="10"/>
  </si>
  <si>
    <t>EPS1</t>
    <phoneticPr fontId="10"/>
  </si>
  <si>
    <t>EPS2</t>
    <phoneticPr fontId="10"/>
  </si>
  <si>
    <t>授乳室2-1</t>
    <rPh sb="0" eb="2">
      <t>ジュニュウ</t>
    </rPh>
    <rPh sb="2" eb="3">
      <t>シツ</t>
    </rPh>
    <phoneticPr fontId="10"/>
  </si>
  <si>
    <t>書庫倉庫2-1</t>
    <rPh sb="0" eb="2">
      <t>ショコ</t>
    </rPh>
    <rPh sb="2" eb="4">
      <t>ソウコ</t>
    </rPh>
    <phoneticPr fontId="10"/>
  </si>
  <si>
    <t>こどもトイレ</t>
    <phoneticPr fontId="10"/>
  </si>
  <si>
    <t>情報公開室</t>
    <rPh sb="0" eb="2">
      <t>ジョウホウ</t>
    </rPh>
    <rPh sb="2" eb="4">
      <t>コウカイ</t>
    </rPh>
    <rPh sb="4" eb="5">
      <t>シツ</t>
    </rPh>
    <phoneticPr fontId="10"/>
  </si>
  <si>
    <t>家庭児童相談室</t>
    <rPh sb="0" eb="2">
      <t>カテイ</t>
    </rPh>
    <rPh sb="2" eb="4">
      <t>ジドウ</t>
    </rPh>
    <rPh sb="4" eb="6">
      <t>ソウダン</t>
    </rPh>
    <rPh sb="6" eb="7">
      <t>シツ</t>
    </rPh>
    <phoneticPr fontId="10"/>
  </si>
  <si>
    <t>簡易健診室</t>
    <rPh sb="0" eb="2">
      <t>カンイ</t>
    </rPh>
    <rPh sb="2" eb="4">
      <t>ケンシン</t>
    </rPh>
    <rPh sb="4" eb="5">
      <t>シツ</t>
    </rPh>
    <phoneticPr fontId="10"/>
  </si>
  <si>
    <t>妊婦相談室</t>
    <rPh sb="0" eb="2">
      <t>ニンプ</t>
    </rPh>
    <rPh sb="2" eb="4">
      <t>ソウダン</t>
    </rPh>
    <rPh sb="4" eb="5">
      <t>シツ</t>
    </rPh>
    <phoneticPr fontId="10"/>
  </si>
  <si>
    <t>コールセンター</t>
    <phoneticPr fontId="10"/>
  </si>
  <si>
    <t>相談室2-1</t>
    <rPh sb="0" eb="3">
      <t>ソウダンシツ</t>
    </rPh>
    <phoneticPr fontId="10"/>
  </si>
  <si>
    <t>相談室2-2</t>
    <rPh sb="0" eb="3">
      <t>ソウダンシツ</t>
    </rPh>
    <phoneticPr fontId="10"/>
  </si>
  <si>
    <t>相談室2-3</t>
    <rPh sb="0" eb="3">
      <t>ソウダンシツ</t>
    </rPh>
    <phoneticPr fontId="10"/>
  </si>
  <si>
    <t>書庫倉庫2-2</t>
    <rPh sb="0" eb="2">
      <t>ショコ</t>
    </rPh>
    <rPh sb="2" eb="4">
      <t>ソウコ</t>
    </rPh>
    <phoneticPr fontId="10"/>
  </si>
  <si>
    <t>更衣室2-1</t>
    <rPh sb="0" eb="2">
      <t>コウイ</t>
    </rPh>
    <rPh sb="2" eb="3">
      <t>シツ</t>
    </rPh>
    <phoneticPr fontId="10"/>
  </si>
  <si>
    <t>更衣室2-2</t>
    <rPh sb="0" eb="2">
      <t>コウイ</t>
    </rPh>
    <rPh sb="2" eb="3">
      <t>シツ</t>
    </rPh>
    <phoneticPr fontId="10"/>
  </si>
  <si>
    <t>廊下2-4</t>
    <rPh sb="0" eb="2">
      <t>ロウカ</t>
    </rPh>
    <phoneticPr fontId="10"/>
  </si>
  <si>
    <t>AD2</t>
    <phoneticPr fontId="10"/>
  </si>
  <si>
    <t>打合せｺｰﾅｰ</t>
    <rPh sb="0" eb="2">
      <t>ウチアワ</t>
    </rPh>
    <phoneticPr fontId="10"/>
  </si>
  <si>
    <t>廊下2-5</t>
    <rPh sb="0" eb="2">
      <t>ロウカ</t>
    </rPh>
    <phoneticPr fontId="10"/>
  </si>
  <si>
    <t>通路開口</t>
    <rPh sb="0" eb="2">
      <t>ツウロ</t>
    </rPh>
    <rPh sb="2" eb="4">
      <t>カイコウ</t>
    </rPh>
    <phoneticPr fontId="10"/>
  </si>
  <si>
    <t>トイレ（女）2-2</t>
    <rPh sb="4" eb="5">
      <t>オンナ</t>
    </rPh>
    <phoneticPr fontId="10"/>
  </si>
  <si>
    <t>トイレ（男）2-2</t>
    <rPh sb="4" eb="5">
      <t>オトコ</t>
    </rPh>
    <phoneticPr fontId="10"/>
  </si>
  <si>
    <t>PS（油）</t>
    <rPh sb="3" eb="4">
      <t>アブラ</t>
    </rPh>
    <phoneticPr fontId="10"/>
  </si>
  <si>
    <t>渡り廊下</t>
    <rPh sb="0" eb="1">
      <t>ワタ</t>
    </rPh>
    <rPh sb="2" eb="4">
      <t>ロウカ</t>
    </rPh>
    <phoneticPr fontId="10"/>
  </si>
  <si>
    <t>AW29</t>
    <phoneticPr fontId="10"/>
  </si>
  <si>
    <t>書庫倉庫3-1</t>
    <rPh sb="0" eb="2">
      <t>ショコ</t>
    </rPh>
    <rPh sb="2" eb="4">
      <t>ソウコ</t>
    </rPh>
    <phoneticPr fontId="10"/>
  </si>
  <si>
    <t>相談室3-1</t>
    <rPh sb="0" eb="3">
      <t>ソウダンシツ</t>
    </rPh>
    <phoneticPr fontId="10"/>
  </si>
  <si>
    <t>AW16</t>
    <phoneticPr fontId="10"/>
  </si>
  <si>
    <t>消費生活センター</t>
    <rPh sb="0" eb="2">
      <t>ショウヒ</t>
    </rPh>
    <rPh sb="2" eb="4">
      <t>セイカツ</t>
    </rPh>
    <phoneticPr fontId="10"/>
  </si>
  <si>
    <t>AW16</t>
    <phoneticPr fontId="10"/>
  </si>
  <si>
    <t>会議室3-1</t>
    <rPh sb="0" eb="3">
      <t>カイギシツ</t>
    </rPh>
    <phoneticPr fontId="10"/>
  </si>
  <si>
    <t>AW3</t>
    <phoneticPr fontId="10"/>
  </si>
  <si>
    <t>AW4</t>
    <phoneticPr fontId="10"/>
  </si>
  <si>
    <t>廊下3-1</t>
    <rPh sb="0" eb="2">
      <t>ロウカ</t>
    </rPh>
    <phoneticPr fontId="10"/>
  </si>
  <si>
    <t>廊下3-2</t>
    <rPh sb="0" eb="2">
      <t>ロウカ</t>
    </rPh>
    <phoneticPr fontId="10"/>
  </si>
  <si>
    <t>執務ｽﾍﾟｰｽ3-1①</t>
    <rPh sb="0" eb="2">
      <t>シツム</t>
    </rPh>
    <phoneticPr fontId="10"/>
  </si>
  <si>
    <t>トイレ（女）3-1</t>
    <rPh sb="4" eb="5">
      <t>オンナ</t>
    </rPh>
    <phoneticPr fontId="10"/>
  </si>
  <si>
    <t>トイレ（男）3-1</t>
    <rPh sb="4" eb="5">
      <t>オトコ</t>
    </rPh>
    <phoneticPr fontId="10"/>
  </si>
  <si>
    <t>電話交換室</t>
    <rPh sb="0" eb="2">
      <t>デンワ</t>
    </rPh>
    <rPh sb="2" eb="4">
      <t>コウカン</t>
    </rPh>
    <rPh sb="4" eb="5">
      <t>シツ</t>
    </rPh>
    <phoneticPr fontId="10"/>
  </si>
  <si>
    <t>AW20a</t>
    <phoneticPr fontId="10"/>
  </si>
  <si>
    <t>MDF室</t>
    <rPh sb="3" eb="4">
      <t>シツ</t>
    </rPh>
    <phoneticPr fontId="10"/>
  </si>
  <si>
    <t>相談室3-2</t>
    <rPh sb="0" eb="3">
      <t>ソウダンシツ</t>
    </rPh>
    <phoneticPr fontId="10"/>
  </si>
  <si>
    <t>電子入札ｽﾍﾟｰｽ</t>
    <rPh sb="0" eb="2">
      <t>デンシ</t>
    </rPh>
    <rPh sb="2" eb="4">
      <t>ニュウサツ</t>
    </rPh>
    <phoneticPr fontId="10"/>
  </si>
  <si>
    <t>執務ｽﾍﾟｰｽ3-1②</t>
    <rPh sb="0" eb="2">
      <t>シツム</t>
    </rPh>
    <phoneticPr fontId="10"/>
  </si>
  <si>
    <t>AW5</t>
    <phoneticPr fontId="10"/>
  </si>
  <si>
    <t>廊下3-3</t>
    <rPh sb="0" eb="2">
      <t>ロウカ</t>
    </rPh>
    <phoneticPr fontId="10"/>
  </si>
  <si>
    <t>多目的室（入札室）</t>
    <rPh sb="0" eb="3">
      <t>タモクテキ</t>
    </rPh>
    <rPh sb="3" eb="4">
      <t>シツ</t>
    </rPh>
    <rPh sb="5" eb="7">
      <t>ニュウサツ</t>
    </rPh>
    <rPh sb="7" eb="8">
      <t>シツ</t>
    </rPh>
    <phoneticPr fontId="10"/>
  </si>
  <si>
    <t>職員福利厚生室等</t>
    <rPh sb="0" eb="2">
      <t>ショクイン</t>
    </rPh>
    <rPh sb="2" eb="4">
      <t>フクリ</t>
    </rPh>
    <rPh sb="4" eb="6">
      <t>コウセイ</t>
    </rPh>
    <rPh sb="6" eb="7">
      <t>シツ</t>
    </rPh>
    <rPh sb="7" eb="8">
      <t>トウ</t>
    </rPh>
    <phoneticPr fontId="10"/>
  </si>
  <si>
    <t>書庫倉庫3-3</t>
    <rPh sb="0" eb="2">
      <t>ショコ</t>
    </rPh>
    <rPh sb="2" eb="4">
      <t>ソウコ</t>
    </rPh>
    <phoneticPr fontId="10"/>
  </si>
  <si>
    <t>教育長室</t>
    <rPh sb="0" eb="2">
      <t>キョウイク</t>
    </rPh>
    <rPh sb="2" eb="3">
      <t>チョウ</t>
    </rPh>
    <rPh sb="3" eb="4">
      <t>シツ</t>
    </rPh>
    <phoneticPr fontId="10"/>
  </si>
  <si>
    <t>教育委員会室</t>
    <rPh sb="0" eb="2">
      <t>キョウイク</t>
    </rPh>
    <rPh sb="2" eb="5">
      <t>イインカイ</t>
    </rPh>
    <rPh sb="5" eb="6">
      <t>シツ</t>
    </rPh>
    <phoneticPr fontId="10"/>
  </si>
  <si>
    <t>行政委員会室</t>
    <rPh sb="0" eb="2">
      <t>ギョウセイ</t>
    </rPh>
    <rPh sb="2" eb="6">
      <t>イインカイシツ</t>
    </rPh>
    <phoneticPr fontId="10"/>
  </si>
  <si>
    <t>AW20a</t>
    <phoneticPr fontId="10"/>
  </si>
  <si>
    <t>応接室（行政委員会）</t>
    <rPh sb="0" eb="2">
      <t>オウセツ</t>
    </rPh>
    <rPh sb="2" eb="3">
      <t>シツ</t>
    </rPh>
    <rPh sb="4" eb="6">
      <t>ギョウセイ</t>
    </rPh>
    <rPh sb="6" eb="9">
      <t>イインカイ</t>
    </rPh>
    <phoneticPr fontId="10"/>
  </si>
  <si>
    <t>執務ｽﾍﾟｰｽ3-2</t>
    <rPh sb="0" eb="2">
      <t>シツム</t>
    </rPh>
    <phoneticPr fontId="10"/>
  </si>
  <si>
    <t>更衣室3-1</t>
    <rPh sb="0" eb="2">
      <t>コウイ</t>
    </rPh>
    <rPh sb="2" eb="3">
      <t>シツ</t>
    </rPh>
    <phoneticPr fontId="10"/>
  </si>
  <si>
    <t>脱衣室1</t>
    <rPh sb="0" eb="3">
      <t>ダツイシツ</t>
    </rPh>
    <phoneticPr fontId="10"/>
  </si>
  <si>
    <t>更衣室3-2</t>
    <rPh sb="0" eb="3">
      <t>コウイシツ</t>
    </rPh>
    <phoneticPr fontId="10"/>
  </si>
  <si>
    <t>脱衣室2</t>
    <rPh sb="0" eb="3">
      <t>ダツイシツ</t>
    </rPh>
    <phoneticPr fontId="10"/>
  </si>
  <si>
    <t>書庫倉庫3-2</t>
    <rPh sb="0" eb="2">
      <t>ショコ</t>
    </rPh>
    <rPh sb="2" eb="4">
      <t>ソウコ</t>
    </rPh>
    <phoneticPr fontId="10"/>
  </si>
  <si>
    <t>廊下3-4</t>
    <rPh sb="0" eb="2">
      <t>ロウカ</t>
    </rPh>
    <phoneticPr fontId="10"/>
  </si>
  <si>
    <t>欄間開口</t>
    <rPh sb="0" eb="2">
      <t>ランマ</t>
    </rPh>
    <rPh sb="2" eb="4">
      <t>カイコウ</t>
    </rPh>
    <phoneticPr fontId="10"/>
  </si>
  <si>
    <t>AD4</t>
    <phoneticPr fontId="10"/>
  </si>
  <si>
    <t>AW33</t>
    <phoneticPr fontId="10"/>
  </si>
  <si>
    <t>トイレ（女）3-2</t>
    <rPh sb="4" eb="5">
      <t>オンナ</t>
    </rPh>
    <phoneticPr fontId="10"/>
  </si>
  <si>
    <t>トイレ（男）3-2</t>
    <rPh sb="4" eb="5">
      <t>オトコ</t>
    </rPh>
    <phoneticPr fontId="10"/>
  </si>
  <si>
    <t>EPS3</t>
    <phoneticPr fontId="10"/>
  </si>
  <si>
    <t>PS2</t>
    <phoneticPr fontId="10"/>
  </si>
  <si>
    <t>会議室4-1</t>
    <rPh sb="0" eb="3">
      <t>カイギシツ</t>
    </rPh>
    <phoneticPr fontId="10"/>
  </si>
  <si>
    <t>AW16</t>
    <phoneticPr fontId="10"/>
  </si>
  <si>
    <t>会議室4-2</t>
    <rPh sb="0" eb="3">
      <t>カイギシツ</t>
    </rPh>
    <phoneticPr fontId="10"/>
  </si>
  <si>
    <t>相談室4-1</t>
    <rPh sb="0" eb="3">
      <t>ソウダンシツ</t>
    </rPh>
    <phoneticPr fontId="10"/>
  </si>
  <si>
    <t>記者室</t>
    <rPh sb="0" eb="3">
      <t>キシャシツ</t>
    </rPh>
    <phoneticPr fontId="10"/>
  </si>
  <si>
    <t>AW6</t>
    <phoneticPr fontId="10"/>
  </si>
  <si>
    <t>廊下4-1</t>
    <rPh sb="0" eb="2">
      <t>ロウカ</t>
    </rPh>
    <phoneticPr fontId="10"/>
  </si>
  <si>
    <t>廊下4-2</t>
    <rPh sb="0" eb="2">
      <t>ロウカ</t>
    </rPh>
    <phoneticPr fontId="10"/>
  </si>
  <si>
    <t>収納兼災害時バックスペース</t>
    <rPh sb="0" eb="2">
      <t>シュウノウ</t>
    </rPh>
    <rPh sb="2" eb="3">
      <t>ケン</t>
    </rPh>
    <rPh sb="3" eb="5">
      <t>サイガイ</t>
    </rPh>
    <rPh sb="5" eb="6">
      <t>ジ</t>
    </rPh>
    <phoneticPr fontId="10"/>
  </si>
  <si>
    <t>AW7</t>
    <phoneticPr fontId="10"/>
  </si>
  <si>
    <t>トイレ（女）4-1</t>
    <rPh sb="4" eb="5">
      <t>オンナ</t>
    </rPh>
    <phoneticPr fontId="10"/>
  </si>
  <si>
    <t>トイレ（男）4-1</t>
    <rPh sb="4" eb="5">
      <t>オトコ</t>
    </rPh>
    <phoneticPr fontId="10"/>
  </si>
  <si>
    <t>大会議室1</t>
    <rPh sb="0" eb="4">
      <t>ダイカイギシツ</t>
    </rPh>
    <phoneticPr fontId="10"/>
  </si>
  <si>
    <t>大会議室2</t>
    <rPh sb="0" eb="4">
      <t>ダイカイギシツ</t>
    </rPh>
    <phoneticPr fontId="10"/>
  </si>
  <si>
    <t>大会議室3</t>
    <rPh sb="0" eb="4">
      <t>ダイカイギシツ</t>
    </rPh>
    <phoneticPr fontId="10"/>
  </si>
  <si>
    <t>大会議室4</t>
    <rPh sb="0" eb="4">
      <t>ダイカイギシツ</t>
    </rPh>
    <phoneticPr fontId="10"/>
  </si>
  <si>
    <t>執務ｽﾍﾟｰｽ4-1</t>
    <rPh sb="0" eb="2">
      <t>シツム</t>
    </rPh>
    <phoneticPr fontId="10"/>
  </si>
  <si>
    <t>執務ｽﾍﾟｰｽ4-2</t>
    <rPh sb="0" eb="2">
      <t>シツム</t>
    </rPh>
    <phoneticPr fontId="10"/>
  </si>
  <si>
    <t>執務ｽﾍﾟｰｽ4-3</t>
    <rPh sb="0" eb="2">
      <t>シツム</t>
    </rPh>
    <phoneticPr fontId="10"/>
  </si>
  <si>
    <t>休養室1</t>
    <rPh sb="0" eb="2">
      <t>キュウヨウ</t>
    </rPh>
    <rPh sb="2" eb="3">
      <t>シツ</t>
    </rPh>
    <phoneticPr fontId="10"/>
  </si>
  <si>
    <t>休養室2</t>
    <rPh sb="0" eb="2">
      <t>キュウヨウ</t>
    </rPh>
    <rPh sb="2" eb="3">
      <t>シツ</t>
    </rPh>
    <phoneticPr fontId="10"/>
  </si>
  <si>
    <t>執務ｽﾍﾟｰｽ4-5</t>
    <rPh sb="0" eb="2">
      <t>シツム</t>
    </rPh>
    <phoneticPr fontId="10"/>
  </si>
  <si>
    <t>待合室</t>
    <rPh sb="0" eb="3">
      <t>マチアイシツ</t>
    </rPh>
    <phoneticPr fontId="10"/>
  </si>
  <si>
    <t>副市長室</t>
    <rPh sb="0" eb="1">
      <t>フク</t>
    </rPh>
    <rPh sb="1" eb="4">
      <t>シチョウシツ</t>
    </rPh>
    <phoneticPr fontId="10"/>
  </si>
  <si>
    <t>市長室</t>
    <rPh sb="0" eb="3">
      <t>シチョウシツ</t>
    </rPh>
    <phoneticPr fontId="10"/>
  </si>
  <si>
    <t>応接室（市長）</t>
    <rPh sb="0" eb="3">
      <t>オウセツシツ</t>
    </rPh>
    <rPh sb="4" eb="6">
      <t>シチョウ</t>
    </rPh>
    <phoneticPr fontId="10"/>
  </si>
  <si>
    <t>執務ｽﾍﾟｰｽ4-7</t>
    <rPh sb="0" eb="2">
      <t>シツム</t>
    </rPh>
    <phoneticPr fontId="10"/>
  </si>
  <si>
    <t>更衣室4-3</t>
    <rPh sb="0" eb="3">
      <t>コウイシツ</t>
    </rPh>
    <phoneticPr fontId="10"/>
  </si>
  <si>
    <t>書庫倉庫4-1</t>
    <rPh sb="0" eb="2">
      <t>ショコ</t>
    </rPh>
    <rPh sb="2" eb="4">
      <t>ソウコ</t>
    </rPh>
    <phoneticPr fontId="10"/>
  </si>
  <si>
    <t>用務員室</t>
    <rPh sb="0" eb="3">
      <t>ヨウムイン</t>
    </rPh>
    <rPh sb="3" eb="4">
      <t>シツ</t>
    </rPh>
    <phoneticPr fontId="10"/>
  </si>
  <si>
    <t>執務ｽﾍﾟｰｽ4-4</t>
    <rPh sb="0" eb="2">
      <t>シツム</t>
    </rPh>
    <phoneticPr fontId="10"/>
  </si>
  <si>
    <t>通信機器機械室</t>
    <rPh sb="0" eb="2">
      <t>ツウシン</t>
    </rPh>
    <rPh sb="2" eb="4">
      <t>キキ</t>
    </rPh>
    <rPh sb="4" eb="7">
      <t>キカイシツ</t>
    </rPh>
    <phoneticPr fontId="10"/>
  </si>
  <si>
    <t>執務ｽﾍﾟｰｽ4-6</t>
    <rPh sb="0" eb="2">
      <t>シツム</t>
    </rPh>
    <phoneticPr fontId="10"/>
  </si>
  <si>
    <t>AW20a</t>
    <phoneticPr fontId="10"/>
  </si>
  <si>
    <t>中会議室1</t>
    <rPh sb="0" eb="1">
      <t>チュウ</t>
    </rPh>
    <rPh sb="1" eb="4">
      <t>カイギシツ</t>
    </rPh>
    <phoneticPr fontId="10"/>
  </si>
  <si>
    <t>中会議室2</t>
    <rPh sb="0" eb="1">
      <t>チュウ</t>
    </rPh>
    <rPh sb="1" eb="4">
      <t>カイギシツ</t>
    </rPh>
    <phoneticPr fontId="10"/>
  </si>
  <si>
    <t>物資備蓄ｽﾍﾟｰｽ</t>
    <rPh sb="0" eb="2">
      <t>ブッシ</t>
    </rPh>
    <rPh sb="2" eb="4">
      <t>ビチク</t>
    </rPh>
    <phoneticPr fontId="10"/>
  </si>
  <si>
    <t>廊下4-3</t>
    <rPh sb="0" eb="2">
      <t>ロウカ</t>
    </rPh>
    <phoneticPr fontId="10"/>
  </si>
  <si>
    <t>前室</t>
    <rPh sb="0" eb="1">
      <t>マエ</t>
    </rPh>
    <rPh sb="1" eb="2">
      <t>シツ</t>
    </rPh>
    <phoneticPr fontId="10"/>
  </si>
  <si>
    <t>トイレ（男）4-2</t>
    <rPh sb="4" eb="5">
      <t>オトコ</t>
    </rPh>
    <phoneticPr fontId="10"/>
  </si>
  <si>
    <t>AW34</t>
    <phoneticPr fontId="10"/>
  </si>
  <si>
    <t>AW35</t>
  </si>
  <si>
    <t>給湯コーナー</t>
    <rPh sb="0" eb="2">
      <t>キュウトウ</t>
    </rPh>
    <phoneticPr fontId="10"/>
  </si>
  <si>
    <t>トイレ（女）4-2</t>
    <rPh sb="4" eb="5">
      <t>オンナ</t>
    </rPh>
    <phoneticPr fontId="10"/>
  </si>
  <si>
    <t>書庫倉庫5-7</t>
    <rPh sb="0" eb="2">
      <t>ショコ</t>
    </rPh>
    <rPh sb="2" eb="4">
      <t>ソウコ</t>
    </rPh>
    <phoneticPr fontId="10"/>
  </si>
  <si>
    <t>書庫倉庫5-1</t>
    <rPh sb="0" eb="2">
      <t>ショコ</t>
    </rPh>
    <rPh sb="2" eb="4">
      <t>ソウコ</t>
    </rPh>
    <phoneticPr fontId="10"/>
  </si>
  <si>
    <t>会議室5-1</t>
    <rPh sb="0" eb="3">
      <t>カイギシツ</t>
    </rPh>
    <phoneticPr fontId="10"/>
  </si>
  <si>
    <t>AW8</t>
    <phoneticPr fontId="10"/>
  </si>
  <si>
    <t>廊下5-1</t>
    <rPh sb="0" eb="2">
      <t>ロウカ</t>
    </rPh>
    <phoneticPr fontId="10"/>
  </si>
  <si>
    <t>廊下5-2</t>
    <rPh sb="0" eb="2">
      <t>ロウカ</t>
    </rPh>
    <phoneticPr fontId="10"/>
  </si>
  <si>
    <t>AW20</t>
    <phoneticPr fontId="10"/>
  </si>
  <si>
    <t>トイレ（女）5-1</t>
    <rPh sb="4" eb="5">
      <t>オンナ</t>
    </rPh>
    <phoneticPr fontId="10"/>
  </si>
  <si>
    <t>トイレ（男）5-1</t>
    <rPh sb="4" eb="5">
      <t>オトコ</t>
    </rPh>
    <phoneticPr fontId="10"/>
  </si>
  <si>
    <t>授乳室5-1</t>
    <rPh sb="0" eb="2">
      <t>ジュニュウ</t>
    </rPh>
    <rPh sb="2" eb="3">
      <t>シツ</t>
    </rPh>
    <phoneticPr fontId="10"/>
  </si>
  <si>
    <t>書庫倉庫5-2</t>
    <rPh sb="0" eb="2">
      <t>ショコ</t>
    </rPh>
    <rPh sb="2" eb="4">
      <t>ソウコ</t>
    </rPh>
    <phoneticPr fontId="10"/>
  </si>
  <si>
    <t>議場</t>
    <rPh sb="0" eb="2">
      <t>ギジョウ</t>
    </rPh>
    <phoneticPr fontId="10"/>
  </si>
  <si>
    <t>AW8</t>
    <phoneticPr fontId="10"/>
  </si>
  <si>
    <t>AW26</t>
    <phoneticPr fontId="10"/>
  </si>
  <si>
    <t>AW9</t>
    <phoneticPr fontId="10"/>
  </si>
  <si>
    <t>AW28</t>
    <phoneticPr fontId="10"/>
  </si>
  <si>
    <t>DS1</t>
    <phoneticPr fontId="10"/>
  </si>
  <si>
    <t>DS2</t>
    <phoneticPr fontId="10"/>
  </si>
  <si>
    <t>DS3</t>
    <phoneticPr fontId="10"/>
  </si>
  <si>
    <t>DS4</t>
    <phoneticPr fontId="10"/>
  </si>
  <si>
    <t>調整室</t>
    <rPh sb="0" eb="3">
      <t>チョウセイシツ</t>
    </rPh>
    <phoneticPr fontId="10"/>
  </si>
  <si>
    <t>廊下5-3</t>
    <rPh sb="0" eb="2">
      <t>ロウカ</t>
    </rPh>
    <phoneticPr fontId="10"/>
  </si>
  <si>
    <t>天井開口</t>
    <rPh sb="0" eb="2">
      <t>テンジョウ</t>
    </rPh>
    <rPh sb="2" eb="4">
      <t>カイコウ</t>
    </rPh>
    <phoneticPr fontId="10"/>
  </si>
  <si>
    <t>AW30</t>
    <phoneticPr fontId="10"/>
  </si>
  <si>
    <t>執務ｽﾍﾟｰｽ5-1</t>
    <rPh sb="0" eb="2">
      <t>シツム</t>
    </rPh>
    <phoneticPr fontId="10"/>
  </si>
  <si>
    <t>応接室（議長）</t>
    <rPh sb="0" eb="3">
      <t>オウセツシツ</t>
    </rPh>
    <rPh sb="4" eb="6">
      <t>ギチョウ</t>
    </rPh>
    <phoneticPr fontId="10"/>
  </si>
  <si>
    <t>正副議長室</t>
    <rPh sb="0" eb="2">
      <t>セイフク</t>
    </rPh>
    <rPh sb="2" eb="4">
      <t>ギチョウ</t>
    </rPh>
    <rPh sb="4" eb="5">
      <t>シツ</t>
    </rPh>
    <phoneticPr fontId="10"/>
  </si>
  <si>
    <t>議員控室1</t>
    <rPh sb="0" eb="2">
      <t>ギイン</t>
    </rPh>
    <rPh sb="2" eb="4">
      <t>ヒカエシツ</t>
    </rPh>
    <phoneticPr fontId="10"/>
  </si>
  <si>
    <t>議員控室2</t>
    <rPh sb="0" eb="2">
      <t>ギイン</t>
    </rPh>
    <rPh sb="2" eb="4">
      <t>ヒカエシツ</t>
    </rPh>
    <phoneticPr fontId="10"/>
  </si>
  <si>
    <t>議員控室3</t>
    <rPh sb="0" eb="2">
      <t>ギイン</t>
    </rPh>
    <rPh sb="2" eb="4">
      <t>ヒカエシツ</t>
    </rPh>
    <phoneticPr fontId="10"/>
  </si>
  <si>
    <t>議員控室4</t>
    <rPh sb="0" eb="2">
      <t>ギイン</t>
    </rPh>
    <rPh sb="2" eb="4">
      <t>ヒカエシツ</t>
    </rPh>
    <phoneticPr fontId="10"/>
  </si>
  <si>
    <t>議員控室5</t>
    <rPh sb="0" eb="2">
      <t>ギイン</t>
    </rPh>
    <rPh sb="2" eb="4">
      <t>ヒカエシツ</t>
    </rPh>
    <phoneticPr fontId="10"/>
  </si>
  <si>
    <t>議員控室6</t>
    <rPh sb="0" eb="2">
      <t>ギイン</t>
    </rPh>
    <rPh sb="2" eb="4">
      <t>ヒカエシツ</t>
    </rPh>
    <phoneticPr fontId="10"/>
  </si>
  <si>
    <t>議員控室7</t>
    <rPh sb="0" eb="2">
      <t>ギイン</t>
    </rPh>
    <rPh sb="2" eb="4">
      <t>ヒカエシツ</t>
    </rPh>
    <phoneticPr fontId="10"/>
  </si>
  <si>
    <t>議員控室8</t>
    <rPh sb="0" eb="2">
      <t>ギイン</t>
    </rPh>
    <rPh sb="2" eb="4">
      <t>ヒカエシツ</t>
    </rPh>
    <phoneticPr fontId="10"/>
  </si>
  <si>
    <t>委員会室</t>
    <rPh sb="0" eb="4">
      <t>イインカイシツ</t>
    </rPh>
    <phoneticPr fontId="10"/>
  </si>
  <si>
    <t>職員待機室</t>
    <rPh sb="0" eb="2">
      <t>ショクイン</t>
    </rPh>
    <rPh sb="2" eb="4">
      <t>タイキ</t>
    </rPh>
    <rPh sb="4" eb="5">
      <t>シツ</t>
    </rPh>
    <phoneticPr fontId="10"/>
  </si>
  <si>
    <t>議会図書室</t>
    <rPh sb="0" eb="2">
      <t>ギカイ</t>
    </rPh>
    <rPh sb="2" eb="5">
      <t>トショシツ</t>
    </rPh>
    <phoneticPr fontId="10"/>
  </si>
  <si>
    <t>廊下5-4</t>
    <rPh sb="0" eb="2">
      <t>ロウカ</t>
    </rPh>
    <phoneticPr fontId="10"/>
  </si>
  <si>
    <t>書庫倉庫5-6</t>
    <rPh sb="0" eb="2">
      <t>ショコ</t>
    </rPh>
    <rPh sb="2" eb="4">
      <t>ソウコ</t>
    </rPh>
    <phoneticPr fontId="10"/>
  </si>
  <si>
    <t>トイレ（男）5-2</t>
    <rPh sb="4" eb="5">
      <t>オトコ</t>
    </rPh>
    <phoneticPr fontId="10"/>
  </si>
  <si>
    <t>トイレ（女）5-2</t>
    <rPh sb="4" eb="5">
      <t>オンナ</t>
    </rPh>
    <phoneticPr fontId="10"/>
  </si>
  <si>
    <t>書庫倉庫5-5</t>
    <rPh sb="0" eb="2">
      <t>ショコ</t>
    </rPh>
    <rPh sb="2" eb="4">
      <t>ソウコ</t>
    </rPh>
    <phoneticPr fontId="10"/>
  </si>
  <si>
    <t>書庫倉庫5-4</t>
    <rPh sb="0" eb="2">
      <t>ショコ</t>
    </rPh>
    <rPh sb="2" eb="4">
      <t>ソウコ</t>
    </rPh>
    <phoneticPr fontId="10"/>
  </si>
  <si>
    <t>機械室2</t>
    <rPh sb="0" eb="3">
      <t>キカイシツ</t>
    </rPh>
    <phoneticPr fontId="10"/>
  </si>
  <si>
    <t>執務スペース1-1</t>
    <rPh sb="0" eb="2">
      <t>シツム</t>
    </rPh>
    <phoneticPr fontId="10"/>
  </si>
  <si>
    <t>AW1</t>
    <phoneticPr fontId="10"/>
  </si>
  <si>
    <t>AW1a</t>
    <phoneticPr fontId="10"/>
  </si>
  <si>
    <t>執務スペース1-2</t>
    <rPh sb="0" eb="2">
      <t>シツム</t>
    </rPh>
    <phoneticPr fontId="10"/>
  </si>
  <si>
    <t>執務スペース1-3</t>
    <rPh sb="0" eb="2">
      <t>シツム</t>
    </rPh>
    <phoneticPr fontId="10"/>
  </si>
  <si>
    <t>廊下</t>
    <rPh sb="0" eb="2">
      <t>ロウカ</t>
    </rPh>
    <phoneticPr fontId="10"/>
  </si>
  <si>
    <t>AW9</t>
    <phoneticPr fontId="10"/>
  </si>
  <si>
    <t>サーバー室</t>
    <rPh sb="4" eb="5">
      <t>シツ</t>
    </rPh>
    <phoneticPr fontId="10"/>
  </si>
  <si>
    <t>自動車車庫</t>
    <rPh sb="0" eb="3">
      <t>ジドウシャ</t>
    </rPh>
    <rPh sb="3" eb="5">
      <t>シャコ</t>
    </rPh>
    <phoneticPr fontId="10"/>
  </si>
  <si>
    <t>トイレ（女）</t>
    <rPh sb="4" eb="5">
      <t>オンナ</t>
    </rPh>
    <phoneticPr fontId="10"/>
  </si>
  <si>
    <t>トイレ（男）</t>
    <rPh sb="4" eb="5">
      <t>オトコ</t>
    </rPh>
    <phoneticPr fontId="10"/>
  </si>
  <si>
    <t>更衣室1-1</t>
    <rPh sb="0" eb="3">
      <t>コウイシツ</t>
    </rPh>
    <phoneticPr fontId="10"/>
  </si>
  <si>
    <t>更衣室1-2</t>
    <rPh sb="0" eb="3">
      <t>コウイシツ</t>
    </rPh>
    <phoneticPr fontId="10"/>
  </si>
  <si>
    <t>EV機械室</t>
    <rPh sb="2" eb="5">
      <t>キカイシツ</t>
    </rPh>
    <phoneticPr fontId="10"/>
  </si>
  <si>
    <t>風除室</t>
    <rPh sb="0" eb="2">
      <t>カゼヨ</t>
    </rPh>
    <rPh sb="2" eb="3">
      <t>シツ</t>
    </rPh>
    <phoneticPr fontId="10"/>
  </si>
  <si>
    <t>PS</t>
    <phoneticPr fontId="10"/>
  </si>
  <si>
    <t>EPS</t>
    <phoneticPr fontId="10"/>
  </si>
  <si>
    <t>執務スペース2-1</t>
    <rPh sb="0" eb="2">
      <t>シツム</t>
    </rPh>
    <phoneticPr fontId="10"/>
  </si>
  <si>
    <t>AW1ｃ</t>
    <phoneticPr fontId="10"/>
  </si>
  <si>
    <t>AW1c</t>
    <phoneticPr fontId="10"/>
  </si>
  <si>
    <t>執務スペース2-2</t>
    <rPh sb="0" eb="2">
      <t>シツム</t>
    </rPh>
    <phoneticPr fontId="10"/>
  </si>
  <si>
    <t>AW13</t>
    <phoneticPr fontId="10"/>
  </si>
  <si>
    <t>AW14</t>
    <phoneticPr fontId="10"/>
  </si>
  <si>
    <t>執務スペース2-3</t>
    <rPh sb="0" eb="2">
      <t>シツム</t>
    </rPh>
    <phoneticPr fontId="10"/>
  </si>
  <si>
    <t>AW1b</t>
    <phoneticPr fontId="10"/>
  </si>
  <si>
    <t>執務スペース2-4</t>
    <rPh sb="0" eb="2">
      <t>シツム</t>
    </rPh>
    <phoneticPr fontId="10"/>
  </si>
  <si>
    <t>AW8</t>
    <phoneticPr fontId="10"/>
  </si>
  <si>
    <t>会議室</t>
    <rPh sb="0" eb="3">
      <t>カイギシツ</t>
    </rPh>
    <phoneticPr fontId="10"/>
  </si>
  <si>
    <t>AW11</t>
    <phoneticPr fontId="10"/>
  </si>
  <si>
    <t>印刷室</t>
    <rPh sb="0" eb="3">
      <t>インサツシツ</t>
    </rPh>
    <phoneticPr fontId="10"/>
  </si>
  <si>
    <t>更衣室2-2</t>
    <rPh sb="0" eb="3">
      <t>コウイシツ</t>
    </rPh>
    <phoneticPr fontId="10"/>
  </si>
  <si>
    <t>事務室</t>
    <rPh sb="0" eb="3">
      <t>ジムシツ</t>
    </rPh>
    <phoneticPr fontId="10"/>
  </si>
  <si>
    <t>SD6</t>
    <phoneticPr fontId="10"/>
  </si>
  <si>
    <t>AW4</t>
    <phoneticPr fontId="10"/>
  </si>
  <si>
    <t>執務スペース</t>
    <rPh sb="0" eb="2">
      <t>シツム</t>
    </rPh>
    <phoneticPr fontId="10"/>
  </si>
  <si>
    <t>AW19</t>
    <phoneticPr fontId="10"/>
  </si>
  <si>
    <t>子供用便所</t>
    <rPh sb="0" eb="3">
      <t>コドモヨウ</t>
    </rPh>
    <rPh sb="3" eb="5">
      <t>ベンジョ</t>
    </rPh>
    <phoneticPr fontId="10"/>
  </si>
  <si>
    <t>相談室1</t>
    <rPh sb="0" eb="3">
      <t>ソウダンシツ</t>
    </rPh>
    <phoneticPr fontId="10"/>
  </si>
  <si>
    <t>相談室2</t>
    <rPh sb="0" eb="3">
      <t>ソウダンシツ</t>
    </rPh>
    <phoneticPr fontId="10"/>
  </si>
  <si>
    <t>AW21a</t>
    <phoneticPr fontId="10"/>
  </si>
  <si>
    <t>コンクリート</t>
    <phoneticPr fontId="1"/>
  </si>
  <si>
    <t>タイルカーペット</t>
    <phoneticPr fontId="1"/>
  </si>
  <si>
    <t>防塵塗装</t>
    <rPh sb="0" eb="2">
      <t>ボウジン</t>
    </rPh>
    <rPh sb="2" eb="4">
      <t>トソウ</t>
    </rPh>
    <phoneticPr fontId="1"/>
  </si>
  <si>
    <t>フローリング</t>
    <phoneticPr fontId="1"/>
  </si>
  <si>
    <t>コンクリート</t>
    <phoneticPr fontId="1"/>
  </si>
  <si>
    <t>フローリング</t>
    <phoneticPr fontId="1"/>
  </si>
  <si>
    <t>PS</t>
    <phoneticPr fontId="10"/>
  </si>
  <si>
    <t>PS</t>
    <phoneticPr fontId="10"/>
  </si>
  <si>
    <t>EPS</t>
    <phoneticPr fontId="10"/>
  </si>
  <si>
    <t>窓ガラス</t>
    <rPh sb="0" eb="1">
      <t>マド</t>
    </rPh>
    <phoneticPr fontId="10"/>
  </si>
  <si>
    <t>防塵塗装</t>
    <rPh sb="0" eb="2">
      <t>ボウジン</t>
    </rPh>
    <rPh sb="2" eb="4">
      <t>トソウ</t>
    </rPh>
    <phoneticPr fontId="1"/>
  </si>
  <si>
    <t>AW15</t>
    <phoneticPr fontId="1"/>
  </si>
  <si>
    <t>場所</t>
    <rPh sb="0" eb="2">
      <t>バショ</t>
    </rPh>
    <phoneticPr fontId="1"/>
  </si>
  <si>
    <t>種別</t>
    <rPh sb="0" eb="2">
      <t>シュベツ</t>
    </rPh>
    <phoneticPr fontId="1"/>
  </si>
  <si>
    <t>種類</t>
    <rPh sb="0" eb="2">
      <t>シュルイ</t>
    </rPh>
    <phoneticPr fontId="1"/>
  </si>
  <si>
    <t>回数</t>
    <rPh sb="0" eb="2">
      <t>カイスウ</t>
    </rPh>
    <phoneticPr fontId="1"/>
  </si>
  <si>
    <t>単位</t>
    <rPh sb="0" eb="2">
      <t>タンイ</t>
    </rPh>
    <phoneticPr fontId="1"/>
  </si>
  <si>
    <t>数量</t>
    <rPh sb="0" eb="2">
      <t>スウリョウ</t>
    </rPh>
    <phoneticPr fontId="1"/>
  </si>
  <si>
    <t>植栽帯</t>
    <rPh sb="0" eb="2">
      <t>ショクサイ</t>
    </rPh>
    <rPh sb="2" eb="3">
      <t>タイ</t>
    </rPh>
    <phoneticPr fontId="1"/>
  </si>
  <si>
    <t>高木剪定</t>
    <rPh sb="0" eb="2">
      <t>コウボク</t>
    </rPh>
    <rPh sb="2" eb="4">
      <t>センテイ</t>
    </rPh>
    <phoneticPr fontId="1"/>
  </si>
  <si>
    <t>低木機械剪定</t>
    <rPh sb="0" eb="2">
      <t>テイボク</t>
    </rPh>
    <rPh sb="2" eb="4">
      <t>キカイ</t>
    </rPh>
    <rPh sb="4" eb="6">
      <t>センテイ</t>
    </rPh>
    <phoneticPr fontId="1"/>
  </si>
  <si>
    <t>低木人力剪定</t>
    <rPh sb="0" eb="2">
      <t>テイボク</t>
    </rPh>
    <rPh sb="2" eb="4">
      <t>ジンリキ</t>
    </rPh>
    <rPh sb="4" eb="6">
      <t>センテイ</t>
    </rPh>
    <phoneticPr fontId="1"/>
  </si>
  <si>
    <t>芝刈り、機械</t>
    <rPh sb="0" eb="1">
      <t>シバ</t>
    </rPh>
    <rPh sb="1" eb="2">
      <t>カ</t>
    </rPh>
    <rPh sb="4" eb="6">
      <t>キカイ</t>
    </rPh>
    <phoneticPr fontId="1"/>
  </si>
  <si>
    <t>芝刈り、人力</t>
    <rPh sb="0" eb="1">
      <t>シバ</t>
    </rPh>
    <rPh sb="1" eb="2">
      <t>カ</t>
    </rPh>
    <rPh sb="4" eb="6">
      <t>ジンリキ</t>
    </rPh>
    <phoneticPr fontId="1"/>
  </si>
  <si>
    <t>緑化ブロック駐車場</t>
    <rPh sb="0" eb="2">
      <t>リョッカ</t>
    </rPh>
    <rPh sb="6" eb="9">
      <t>チュウシャジョウ</t>
    </rPh>
    <phoneticPr fontId="1"/>
  </si>
  <si>
    <t>常緑樹</t>
    <rPh sb="0" eb="3">
      <t>ジョウリョクジュ</t>
    </rPh>
    <phoneticPr fontId="1"/>
  </si>
  <si>
    <t>低木寄植</t>
    <rPh sb="0" eb="2">
      <t>テイボク</t>
    </rPh>
    <rPh sb="2" eb="3">
      <t>ヨ</t>
    </rPh>
    <rPh sb="3" eb="4">
      <t>ウ</t>
    </rPh>
    <phoneticPr fontId="1"/>
  </si>
  <si>
    <t>野芝</t>
    <rPh sb="0" eb="1">
      <t>ノ</t>
    </rPh>
    <rPh sb="1" eb="2">
      <t>シバ</t>
    </rPh>
    <phoneticPr fontId="1"/>
  </si>
  <si>
    <t>幹周り25cm程度</t>
    <rPh sb="0" eb="1">
      <t>ミキ</t>
    </rPh>
    <rPh sb="1" eb="2">
      <t>マワ</t>
    </rPh>
    <rPh sb="7" eb="9">
      <t>テイド</t>
    </rPh>
    <phoneticPr fontId="1"/>
  </si>
  <si>
    <t>高さ50cm未満</t>
    <rPh sb="0" eb="1">
      <t>タカ</t>
    </rPh>
    <rPh sb="6" eb="8">
      <t>ミマン</t>
    </rPh>
    <phoneticPr fontId="1"/>
  </si>
  <si>
    <t>市章定形</t>
    <rPh sb="0" eb="2">
      <t>シショウ</t>
    </rPh>
    <rPh sb="2" eb="4">
      <t>テイガタ</t>
    </rPh>
    <phoneticPr fontId="1"/>
  </si>
  <si>
    <t>本</t>
    <rPh sb="0" eb="1">
      <t>ホン</t>
    </rPh>
    <phoneticPr fontId="1"/>
  </si>
  <si>
    <t>㎡</t>
    <phoneticPr fontId="1"/>
  </si>
  <si>
    <t>シマネトリコ</t>
    <phoneticPr fontId="1"/>
  </si>
  <si>
    <t>ツツジ</t>
    <phoneticPr fontId="1"/>
  </si>
  <si>
    <t>マメツゲ</t>
    <phoneticPr fontId="1"/>
  </si>
  <si>
    <t>エルトロ</t>
    <phoneticPr fontId="1"/>
  </si>
  <si>
    <t>除塵</t>
    <rPh sb="0" eb="2">
      <t>ジョジン</t>
    </rPh>
    <phoneticPr fontId="1"/>
  </si>
  <si>
    <t>部分拭き</t>
    <rPh sb="0" eb="2">
      <t>ブブン</t>
    </rPh>
    <rPh sb="2" eb="3">
      <t>フ</t>
    </rPh>
    <phoneticPr fontId="1"/>
  </si>
  <si>
    <t>拭き</t>
    <rPh sb="0" eb="1">
      <t>フ</t>
    </rPh>
    <phoneticPr fontId="1"/>
  </si>
  <si>
    <t>－</t>
    <phoneticPr fontId="1"/>
  </si>
  <si>
    <t>－</t>
    <phoneticPr fontId="1"/>
  </si>
  <si>
    <t>ビニル床タイル</t>
    <rPh sb="3" eb="4">
      <t>ユカ</t>
    </rPh>
    <phoneticPr fontId="1"/>
  </si>
  <si>
    <t>玄関周り</t>
    <rPh sb="0" eb="2">
      <t>ゲンカン</t>
    </rPh>
    <rPh sb="2" eb="3">
      <t>マワ</t>
    </rPh>
    <phoneticPr fontId="1"/>
  </si>
  <si>
    <t>犬走り</t>
    <rPh sb="0" eb="1">
      <t>イヌ</t>
    </rPh>
    <rPh sb="1" eb="2">
      <t>バシ</t>
    </rPh>
    <phoneticPr fontId="1"/>
  </si>
  <si>
    <t>構内通路</t>
    <rPh sb="0" eb="2">
      <t>コウナイ</t>
    </rPh>
    <rPh sb="2" eb="4">
      <t>ツウロ</t>
    </rPh>
    <phoneticPr fontId="1"/>
  </si>
  <si>
    <t>駐車場</t>
    <rPh sb="0" eb="2">
      <t>チュウシャ</t>
    </rPh>
    <rPh sb="2" eb="3">
      <t>ジョウ</t>
    </rPh>
    <phoneticPr fontId="1"/>
  </si>
  <si>
    <t>拾い掃き</t>
    <rPh sb="0" eb="1">
      <t>ヒロ</t>
    </rPh>
    <rPh sb="2" eb="3">
      <t>ハ</t>
    </rPh>
    <phoneticPr fontId="1"/>
  </si>
  <si>
    <t>窓ガラス</t>
    <rPh sb="0" eb="1">
      <t>マド</t>
    </rPh>
    <phoneticPr fontId="1"/>
  </si>
  <si>
    <t>フロアマット</t>
    <phoneticPr fontId="1"/>
  </si>
  <si>
    <t>扉ガラス</t>
    <rPh sb="0" eb="1">
      <t>トビラ</t>
    </rPh>
    <phoneticPr fontId="1"/>
  </si>
  <si>
    <t>什器備品</t>
    <rPh sb="0" eb="2">
      <t>ジュウキ</t>
    </rPh>
    <rPh sb="2" eb="4">
      <t>ビヒン</t>
    </rPh>
    <phoneticPr fontId="1"/>
  </si>
  <si>
    <t>金属部分</t>
    <rPh sb="0" eb="2">
      <t>キンゾク</t>
    </rPh>
    <rPh sb="2" eb="4">
      <t>ブブン</t>
    </rPh>
    <phoneticPr fontId="1"/>
  </si>
  <si>
    <t>手摺</t>
    <rPh sb="0" eb="2">
      <t>テスリ</t>
    </rPh>
    <phoneticPr fontId="1"/>
  </si>
  <si>
    <t>専用</t>
    <rPh sb="0" eb="2">
      <t>センヨウ</t>
    </rPh>
    <phoneticPr fontId="1"/>
  </si>
  <si>
    <t>区域</t>
    <rPh sb="0" eb="2">
      <t>クイキ</t>
    </rPh>
    <phoneticPr fontId="1"/>
  </si>
  <si>
    <t>室種別</t>
    <rPh sb="0" eb="1">
      <t>シツ</t>
    </rPh>
    <rPh sb="1" eb="3">
      <t>シュベツ</t>
    </rPh>
    <phoneticPr fontId="1"/>
  </si>
  <si>
    <t>床材質</t>
    <rPh sb="0" eb="1">
      <t>ユカ</t>
    </rPh>
    <rPh sb="1" eb="3">
      <t>ザイシツ</t>
    </rPh>
    <phoneticPr fontId="1"/>
  </si>
  <si>
    <t>作業種別</t>
    <rPh sb="0" eb="2">
      <t>サギョウ</t>
    </rPh>
    <rPh sb="2" eb="4">
      <t>シュベツ</t>
    </rPh>
    <phoneticPr fontId="1"/>
  </si>
  <si>
    <t>タイルカーペット</t>
    <phoneticPr fontId="1"/>
  </si>
  <si>
    <t>更衣室</t>
    <rPh sb="0" eb="3">
      <t>コウイシツ</t>
    </rPh>
    <phoneticPr fontId="1"/>
  </si>
  <si>
    <t>ビニル床シート</t>
    <rPh sb="3" eb="4">
      <t>ユカ</t>
    </rPh>
    <phoneticPr fontId="1"/>
  </si>
  <si>
    <t>共用</t>
    <rPh sb="0" eb="2">
      <t>キョウヨウ</t>
    </rPh>
    <phoneticPr fontId="1"/>
  </si>
  <si>
    <t>市民ロビー</t>
    <rPh sb="0" eb="2">
      <t>シミン</t>
    </rPh>
    <phoneticPr fontId="1"/>
  </si>
  <si>
    <t>フローリング</t>
    <phoneticPr fontId="1"/>
  </si>
  <si>
    <t>陶器質タイル</t>
    <rPh sb="0" eb="2">
      <t>トウキ</t>
    </rPh>
    <rPh sb="2" eb="3">
      <t>シツ</t>
    </rPh>
    <phoneticPr fontId="1"/>
  </si>
  <si>
    <t>エントランスロビー</t>
    <phoneticPr fontId="1"/>
  </si>
  <si>
    <t>清掃部分</t>
    <rPh sb="0" eb="2">
      <t>セイソウ</t>
    </rPh>
    <rPh sb="2" eb="4">
      <t>ブブン</t>
    </rPh>
    <phoneticPr fontId="1"/>
  </si>
  <si>
    <t>日常巡回清掃</t>
    <rPh sb="0" eb="2">
      <t>ニチジョウ</t>
    </rPh>
    <rPh sb="2" eb="4">
      <t>ジュンカイ</t>
    </rPh>
    <rPh sb="4" eb="6">
      <t>セイソウ</t>
    </rPh>
    <phoneticPr fontId="1"/>
  </si>
  <si>
    <t>階段</t>
    <rPh sb="0" eb="2">
      <t>カイダン</t>
    </rPh>
    <phoneticPr fontId="1"/>
  </si>
  <si>
    <t>窓台</t>
    <rPh sb="0" eb="1">
      <t>マド</t>
    </rPh>
    <rPh sb="1" eb="2">
      <t>ダイ</t>
    </rPh>
    <phoneticPr fontId="1"/>
  </si>
  <si>
    <t>議場、委員会室、議員控室</t>
    <rPh sb="0" eb="2">
      <t>ギジョウ</t>
    </rPh>
    <rPh sb="3" eb="6">
      <t>イインカイ</t>
    </rPh>
    <rPh sb="6" eb="7">
      <t>シツ</t>
    </rPh>
    <rPh sb="8" eb="10">
      <t>ギイン</t>
    </rPh>
    <rPh sb="10" eb="12">
      <t>ヒカエシツ</t>
    </rPh>
    <phoneticPr fontId="1"/>
  </si>
  <si>
    <t>ゴミ箱</t>
    <rPh sb="2" eb="3">
      <t>ハコ</t>
    </rPh>
    <phoneticPr fontId="1"/>
  </si>
  <si>
    <t>ゴミ収集</t>
    <rPh sb="2" eb="4">
      <t>シュウシュウ</t>
    </rPh>
    <phoneticPr fontId="1"/>
  </si>
  <si>
    <t>執務スペース、会議室、電話交換室、</t>
    <rPh sb="0" eb="2">
      <t>シツム</t>
    </rPh>
    <rPh sb="7" eb="10">
      <t>カイギシツ</t>
    </rPh>
    <rPh sb="11" eb="13">
      <t>デンワ</t>
    </rPh>
    <rPh sb="13" eb="15">
      <t>コウカン</t>
    </rPh>
    <rPh sb="15" eb="16">
      <t>シツ</t>
    </rPh>
    <phoneticPr fontId="1"/>
  </si>
  <si>
    <t>床</t>
    <rPh sb="0" eb="1">
      <t>ユカ</t>
    </rPh>
    <phoneticPr fontId="1"/>
  </si>
  <si>
    <t>芝</t>
    <rPh sb="0" eb="1">
      <t>シバ</t>
    </rPh>
    <phoneticPr fontId="1"/>
  </si>
  <si>
    <t>デッキ</t>
    <phoneticPr fontId="1"/>
  </si>
  <si>
    <t>アスファルト</t>
    <phoneticPr fontId="1"/>
  </si>
  <si>
    <t>外ガラス</t>
    <rPh sb="0" eb="1">
      <t>ソト</t>
    </rPh>
    <phoneticPr fontId="1"/>
  </si>
  <si>
    <t>別館3階ロビー</t>
    <rPh sb="0" eb="2">
      <t>ベッカン</t>
    </rPh>
    <rPh sb="3" eb="4">
      <t>カイ</t>
    </rPh>
    <phoneticPr fontId="1"/>
  </si>
  <si>
    <t>タイルカーペット</t>
    <phoneticPr fontId="1"/>
  </si>
  <si>
    <t>バス待合室、エントランスロビー、風除室</t>
    <rPh sb="2" eb="5">
      <t>マチアイシツ</t>
    </rPh>
    <rPh sb="16" eb="19">
      <t>フウジョシツ</t>
    </rPh>
    <phoneticPr fontId="1"/>
  </si>
  <si>
    <t>樹脂塗床</t>
    <rPh sb="0" eb="2">
      <t>ジュシ</t>
    </rPh>
    <rPh sb="2" eb="3">
      <t>ヌリ</t>
    </rPh>
    <rPh sb="3" eb="4">
      <t>ユカ</t>
    </rPh>
    <phoneticPr fontId="1"/>
  </si>
  <si>
    <t>更衣室、印刷室、守衛室、給湯室、分別ゴミ室、脱衣所</t>
    <rPh sb="0" eb="3">
      <t>コウイシツ</t>
    </rPh>
    <rPh sb="4" eb="7">
      <t>インサツシツ</t>
    </rPh>
    <rPh sb="8" eb="11">
      <t>シュエイシツ</t>
    </rPh>
    <rPh sb="12" eb="15">
      <t>キュウトウシツ</t>
    </rPh>
    <rPh sb="16" eb="18">
      <t>ブンベツ</t>
    </rPh>
    <rPh sb="20" eb="21">
      <t>シツ</t>
    </rPh>
    <rPh sb="22" eb="24">
      <t>ダツイ</t>
    </rPh>
    <rPh sb="24" eb="25">
      <t>ジョ</t>
    </rPh>
    <phoneticPr fontId="1"/>
  </si>
  <si>
    <t>除塵</t>
    <rPh sb="0" eb="2">
      <t>ジョジン</t>
    </rPh>
    <phoneticPr fontId="1"/>
  </si>
  <si>
    <t>分別ゴミ室</t>
    <rPh sb="0" eb="2">
      <t>ブンベツ</t>
    </rPh>
    <rPh sb="4" eb="5">
      <t>シツ</t>
    </rPh>
    <phoneticPr fontId="1"/>
  </si>
  <si>
    <t>情報公開室、コールセンター</t>
    <rPh sb="0" eb="2">
      <t>ジョウホウ</t>
    </rPh>
    <rPh sb="2" eb="4">
      <t>コウカイ</t>
    </rPh>
    <rPh sb="4" eb="5">
      <t>シツ</t>
    </rPh>
    <phoneticPr fontId="1"/>
  </si>
  <si>
    <t>１建物内部の清掃</t>
    <rPh sb="1" eb="3">
      <t>タテモノ</t>
    </rPh>
    <rPh sb="3" eb="5">
      <t>ナイブ</t>
    </rPh>
    <rPh sb="6" eb="8">
      <t>セイソウ</t>
    </rPh>
    <phoneticPr fontId="1"/>
  </si>
  <si>
    <t>窓台</t>
    <rPh sb="0" eb="1">
      <t>マド</t>
    </rPh>
    <rPh sb="1" eb="2">
      <t>ダイ</t>
    </rPh>
    <phoneticPr fontId="1"/>
  </si>
  <si>
    <t>除塵</t>
    <rPh sb="0" eb="2">
      <t>ジョジン</t>
    </rPh>
    <phoneticPr fontId="1"/>
  </si>
  <si>
    <t>トイレ</t>
    <phoneticPr fontId="1"/>
  </si>
  <si>
    <t>給湯室</t>
    <rPh sb="0" eb="3">
      <t>キュウトウシツ</t>
    </rPh>
    <phoneticPr fontId="1"/>
  </si>
  <si>
    <t>エレベーター</t>
    <phoneticPr fontId="1"/>
  </si>
  <si>
    <t>ゴム床タイル</t>
    <rPh sb="2" eb="3">
      <t>ユカ</t>
    </rPh>
    <phoneticPr fontId="1"/>
  </si>
  <si>
    <t>手摺</t>
    <rPh sb="0" eb="2">
      <t>テスリ</t>
    </rPh>
    <phoneticPr fontId="1"/>
  </si>
  <si>
    <t>拭き</t>
    <rPh sb="0" eb="1">
      <t>フ</t>
    </rPh>
    <phoneticPr fontId="1"/>
  </si>
  <si>
    <t>備考</t>
    <rPh sb="0" eb="2">
      <t>ビコウ</t>
    </rPh>
    <phoneticPr fontId="1"/>
  </si>
  <si>
    <t>外壁</t>
    <rPh sb="0" eb="1">
      <t>ソト</t>
    </rPh>
    <rPh sb="1" eb="2">
      <t>カベ</t>
    </rPh>
    <phoneticPr fontId="1"/>
  </si>
  <si>
    <t>壁</t>
    <rPh sb="0" eb="1">
      <t>カベ</t>
    </rPh>
    <phoneticPr fontId="1"/>
  </si>
  <si>
    <t>屋上</t>
    <rPh sb="0" eb="2">
      <t>オクジョウ</t>
    </rPh>
    <phoneticPr fontId="1"/>
  </si>
  <si>
    <t>排水口</t>
    <rPh sb="0" eb="3">
      <t>ハイスイコウ</t>
    </rPh>
    <phoneticPr fontId="1"/>
  </si>
  <si>
    <t>床</t>
    <rPh sb="0" eb="1">
      <t>ユカ</t>
    </rPh>
    <phoneticPr fontId="1"/>
  </si>
  <si>
    <t>部分拭き</t>
    <rPh sb="0" eb="2">
      <t>ブブン</t>
    </rPh>
    <rPh sb="2" eb="3">
      <t>フ</t>
    </rPh>
    <phoneticPr fontId="1"/>
  </si>
  <si>
    <t>フロアマット</t>
    <phoneticPr fontId="1"/>
  </si>
  <si>
    <t>バス待合室、エントランスロビー、風除室、市民ロビー</t>
    <rPh sb="2" eb="5">
      <t>マチアイシツ</t>
    </rPh>
    <rPh sb="16" eb="19">
      <t>フウジョシツ</t>
    </rPh>
    <rPh sb="20" eb="22">
      <t>シミン</t>
    </rPh>
    <phoneticPr fontId="1"/>
  </si>
  <si>
    <t>鏡</t>
    <rPh sb="0" eb="1">
      <t>カガミ</t>
    </rPh>
    <phoneticPr fontId="1"/>
  </si>
  <si>
    <t>洗面台、水栓</t>
    <rPh sb="0" eb="3">
      <t>センメンダイ</t>
    </rPh>
    <rPh sb="4" eb="6">
      <t>スイセン</t>
    </rPh>
    <phoneticPr fontId="1"/>
  </si>
  <si>
    <t>扉及び便所面台へだて</t>
    <rPh sb="0" eb="1">
      <t>トビラ</t>
    </rPh>
    <rPh sb="1" eb="2">
      <t>オヨ</t>
    </rPh>
    <rPh sb="3" eb="5">
      <t>ベンジョ</t>
    </rPh>
    <rPh sb="5" eb="7">
      <t>メンダイ</t>
    </rPh>
    <rPh sb="7" eb="8">
      <t>メンダイ</t>
    </rPh>
    <phoneticPr fontId="1"/>
  </si>
  <si>
    <t>衛生陶器</t>
    <rPh sb="0" eb="2">
      <t>エイセイ</t>
    </rPh>
    <rPh sb="2" eb="4">
      <t>トウキ</t>
    </rPh>
    <phoneticPr fontId="1"/>
  </si>
  <si>
    <t>衛生消耗品</t>
    <rPh sb="0" eb="2">
      <t>エイセイ</t>
    </rPh>
    <rPh sb="2" eb="4">
      <t>ショウモウ</t>
    </rPh>
    <rPh sb="4" eb="5">
      <t>ヒン</t>
    </rPh>
    <phoneticPr fontId="1"/>
  </si>
  <si>
    <t>補充</t>
    <rPh sb="0" eb="2">
      <t>ホジュウ</t>
    </rPh>
    <phoneticPr fontId="1"/>
  </si>
  <si>
    <t>洗浄</t>
    <rPh sb="0" eb="2">
      <t>センジョウ</t>
    </rPh>
    <phoneticPr fontId="1"/>
  </si>
  <si>
    <t>汚物容器</t>
    <rPh sb="0" eb="2">
      <t>オブツ</t>
    </rPh>
    <rPh sb="2" eb="4">
      <t>ヨウキ</t>
    </rPh>
    <phoneticPr fontId="1"/>
  </si>
  <si>
    <t>汚物収集</t>
    <rPh sb="0" eb="2">
      <t>オブツ</t>
    </rPh>
    <rPh sb="2" eb="4">
      <t>シュウシュウ</t>
    </rPh>
    <phoneticPr fontId="1"/>
  </si>
  <si>
    <t>流し台</t>
    <rPh sb="0" eb="1">
      <t>ナガ</t>
    </rPh>
    <rPh sb="2" eb="3">
      <t>ダイ</t>
    </rPh>
    <phoneticPr fontId="1"/>
  </si>
  <si>
    <t>厨芥容器</t>
    <rPh sb="0" eb="2">
      <t>チュウカイ</t>
    </rPh>
    <rPh sb="2" eb="4">
      <t>ヨウキ</t>
    </rPh>
    <phoneticPr fontId="1"/>
  </si>
  <si>
    <t>厨芥収集</t>
    <rPh sb="0" eb="2">
      <t>チュウカイ</t>
    </rPh>
    <rPh sb="2" eb="4">
      <t>シュウシュウ</t>
    </rPh>
    <phoneticPr fontId="1"/>
  </si>
  <si>
    <t>壁、扉、操作盤</t>
    <rPh sb="0" eb="1">
      <t>カベ</t>
    </rPh>
    <rPh sb="2" eb="3">
      <t>トビラ</t>
    </rPh>
    <rPh sb="4" eb="7">
      <t>ソウサバン</t>
    </rPh>
    <phoneticPr fontId="1"/>
  </si>
  <si>
    <t>扉溝</t>
    <rPh sb="0" eb="1">
      <t>トビラ</t>
    </rPh>
    <rPh sb="1" eb="2">
      <t>ミゾ</t>
    </rPh>
    <phoneticPr fontId="1"/>
  </si>
  <si>
    <t>ゴミ収集</t>
    <rPh sb="2" eb="4">
      <t>シュウシュウ</t>
    </rPh>
    <phoneticPr fontId="1"/>
  </si>
  <si>
    <t>ゴミ箱</t>
    <rPh sb="2" eb="3">
      <t>ハコ</t>
    </rPh>
    <phoneticPr fontId="1"/>
  </si>
  <si>
    <t>専用</t>
    <rPh sb="0" eb="2">
      <t>センヨウ</t>
    </rPh>
    <phoneticPr fontId="1"/>
  </si>
  <si>
    <t>清掃作業基準表による</t>
    <rPh sb="0" eb="2">
      <t>セイソウ</t>
    </rPh>
    <rPh sb="2" eb="4">
      <t>サギョウ</t>
    </rPh>
    <rPh sb="4" eb="6">
      <t>キジュン</t>
    </rPh>
    <rPh sb="6" eb="7">
      <t>ヒョウ</t>
    </rPh>
    <phoneticPr fontId="1"/>
  </si>
  <si>
    <t>２建物外部の清掃</t>
    <rPh sb="1" eb="3">
      <t>タテモノ</t>
    </rPh>
    <rPh sb="3" eb="5">
      <t>ガイブ</t>
    </rPh>
    <rPh sb="6" eb="8">
      <t>セイソウ</t>
    </rPh>
    <phoneticPr fontId="1"/>
  </si>
  <si>
    <t>周期</t>
    <rPh sb="0" eb="2">
      <t>シュウキ</t>
    </rPh>
    <phoneticPr fontId="1"/>
  </si>
  <si>
    <t xml:space="preserve">【記載内容の説明】 </t>
    <phoneticPr fontId="1"/>
  </si>
  <si>
    <t>階</t>
    <rPh sb="0" eb="1">
      <t>カイ</t>
    </rPh>
    <phoneticPr fontId="1"/>
  </si>
  <si>
    <t>床の日常清掃</t>
    <rPh sb="0" eb="1">
      <t>ユカ</t>
    </rPh>
    <rPh sb="2" eb="4">
      <t>ニチジョウ</t>
    </rPh>
    <rPh sb="4" eb="6">
      <t>セイソウ</t>
    </rPh>
    <phoneticPr fontId="1"/>
  </si>
  <si>
    <t>全面水拭き</t>
    <rPh sb="0" eb="2">
      <t>ゼンメン</t>
    </rPh>
    <rPh sb="2" eb="4">
      <t>ミズブ</t>
    </rPh>
    <phoneticPr fontId="1"/>
  </si>
  <si>
    <t>部分水拭き</t>
    <rPh sb="0" eb="2">
      <t>ブブン</t>
    </rPh>
    <rPh sb="2" eb="4">
      <t>ミズブ</t>
    </rPh>
    <phoneticPr fontId="1"/>
  </si>
  <si>
    <t>1回／日</t>
    <rPh sb="1" eb="2">
      <t>カイ</t>
    </rPh>
    <rPh sb="3" eb="4">
      <t>ヒ</t>
    </rPh>
    <phoneticPr fontId="1"/>
  </si>
  <si>
    <t>更衣室4-1（ｼｬﾜｰﾙｰﾑ）</t>
    <rPh sb="0" eb="3">
      <t>コウイシツ</t>
    </rPh>
    <phoneticPr fontId="10"/>
  </si>
  <si>
    <t>更衣室4-2(ｼｬﾜｰﾙｰﾑ）</t>
    <rPh sb="0" eb="3">
      <t>コウイシツ</t>
    </rPh>
    <phoneticPr fontId="10"/>
  </si>
  <si>
    <t>拭き</t>
    <rPh sb="0" eb="1">
      <t>フ</t>
    </rPh>
    <phoneticPr fontId="1"/>
  </si>
  <si>
    <t>乾燥</t>
    <rPh sb="0" eb="2">
      <t>カンソウ</t>
    </rPh>
    <phoneticPr fontId="1"/>
  </si>
  <si>
    <t>足ふきﾏｯﾄ</t>
    <rPh sb="0" eb="1">
      <t>アシ</t>
    </rPh>
    <phoneticPr fontId="1"/>
  </si>
  <si>
    <t>排水口</t>
    <rPh sb="0" eb="3">
      <t>ハイスイコウ</t>
    </rPh>
    <phoneticPr fontId="1"/>
  </si>
  <si>
    <t>壁、鏡、水栓、ｼｬﾜｰ金具等</t>
    <rPh sb="0" eb="1">
      <t>カベ</t>
    </rPh>
    <rPh sb="2" eb="3">
      <t>カガミ</t>
    </rPh>
    <rPh sb="4" eb="6">
      <t>スイセン</t>
    </rPh>
    <rPh sb="11" eb="13">
      <t>カナグ</t>
    </rPh>
    <rPh sb="13" eb="14">
      <t>トウ</t>
    </rPh>
    <phoneticPr fontId="1"/>
  </si>
  <si>
    <t>廊下</t>
    <rPh sb="0" eb="2">
      <t>ロウカ</t>
    </rPh>
    <phoneticPr fontId="1"/>
  </si>
  <si>
    <t>手摺</t>
    <rPh sb="0" eb="2">
      <t>テスリ</t>
    </rPh>
    <phoneticPr fontId="1"/>
  </si>
  <si>
    <t>洗面台、水栓、鏡</t>
    <rPh sb="0" eb="3">
      <t>センメンダイ</t>
    </rPh>
    <rPh sb="4" eb="6">
      <t>スイセン</t>
    </rPh>
    <rPh sb="7" eb="8">
      <t>カガミ</t>
    </rPh>
    <phoneticPr fontId="1"/>
  </si>
  <si>
    <t>更衣室、印刷室、守衛室、給湯室、廊下、分別ゴミ室、脱衣所</t>
    <rPh sb="0" eb="3">
      <t>コウイシツ</t>
    </rPh>
    <rPh sb="4" eb="7">
      <t>インサツシツ</t>
    </rPh>
    <rPh sb="8" eb="11">
      <t>シュエイシツ</t>
    </rPh>
    <rPh sb="12" eb="15">
      <t>キュウトウシツ</t>
    </rPh>
    <rPh sb="16" eb="18">
      <t>ロウカ</t>
    </rPh>
    <rPh sb="19" eb="21">
      <t>ブンベツ</t>
    </rPh>
    <rPh sb="23" eb="24">
      <t>シツ</t>
    </rPh>
    <rPh sb="25" eb="27">
      <t>ダツイ</t>
    </rPh>
    <rPh sb="27" eb="28">
      <t>ジョ</t>
    </rPh>
    <phoneticPr fontId="1"/>
  </si>
  <si>
    <t>【日常清掃】</t>
    <rPh sb="1" eb="3">
      <t>ニチジョウ</t>
    </rPh>
    <rPh sb="3" eb="5">
      <t>セイソウ</t>
    </rPh>
    <phoneticPr fontId="1"/>
  </si>
  <si>
    <t>【定期清掃】</t>
    <rPh sb="1" eb="3">
      <t>テイキ</t>
    </rPh>
    <rPh sb="3" eb="5">
      <t>セイソウ</t>
    </rPh>
    <phoneticPr fontId="1"/>
  </si>
  <si>
    <t>床の定期清掃</t>
    <rPh sb="0" eb="1">
      <t>ユカ</t>
    </rPh>
    <rPh sb="2" eb="4">
      <t>テイキ</t>
    </rPh>
    <rPh sb="4" eb="6">
      <t>セイソウ</t>
    </rPh>
    <phoneticPr fontId="1"/>
  </si>
  <si>
    <t>表面洗浄</t>
    <rPh sb="0" eb="2">
      <t>ヒョウメン</t>
    </rPh>
    <rPh sb="2" eb="4">
      <t>センジョウ</t>
    </rPh>
    <phoneticPr fontId="1"/>
  </si>
  <si>
    <t>除塵</t>
    <rPh sb="0" eb="2">
      <t>ジョジン</t>
    </rPh>
    <phoneticPr fontId="1"/>
  </si>
  <si>
    <t>表面洗浄</t>
    <rPh sb="0" eb="2">
      <t>ヒョウメン</t>
    </rPh>
    <rPh sb="2" eb="4">
      <t>センジョウ</t>
    </rPh>
    <phoneticPr fontId="1"/>
  </si>
  <si>
    <t>洗浄</t>
    <rPh sb="0" eb="2">
      <t>センジョウ</t>
    </rPh>
    <phoneticPr fontId="1"/>
  </si>
  <si>
    <t>大会議室（別館）</t>
    <rPh sb="0" eb="4">
      <t>ダイカイギシツ</t>
    </rPh>
    <rPh sb="5" eb="7">
      <t>ベッカン</t>
    </rPh>
    <phoneticPr fontId="1"/>
  </si>
  <si>
    <t>4回／年</t>
    <rPh sb="1" eb="2">
      <t>カイ</t>
    </rPh>
    <rPh sb="3" eb="4">
      <t>ネン</t>
    </rPh>
    <phoneticPr fontId="1"/>
  </si>
  <si>
    <t>共用</t>
    <rPh sb="0" eb="2">
      <t>キョウヨウ</t>
    </rPh>
    <phoneticPr fontId="1"/>
  </si>
  <si>
    <t>専用</t>
    <rPh sb="0" eb="2">
      <t>センヨウ</t>
    </rPh>
    <phoneticPr fontId="1"/>
  </si>
  <si>
    <t>一般床洗浄</t>
    <rPh sb="0" eb="2">
      <t>イッパン</t>
    </rPh>
    <rPh sb="2" eb="3">
      <t>ユカ</t>
    </rPh>
    <rPh sb="3" eb="5">
      <t>センジョウ</t>
    </rPh>
    <phoneticPr fontId="1"/>
  </si>
  <si>
    <t>2回／年</t>
    <rPh sb="1" eb="2">
      <t>カイ</t>
    </rPh>
    <rPh sb="3" eb="4">
      <t>ネン</t>
    </rPh>
    <phoneticPr fontId="1"/>
  </si>
  <si>
    <t>床以外の定期清掃</t>
    <rPh sb="0" eb="1">
      <t>ユカ</t>
    </rPh>
    <rPh sb="1" eb="3">
      <t>イガイ</t>
    </rPh>
    <rPh sb="4" eb="6">
      <t>テイキ</t>
    </rPh>
    <rPh sb="6" eb="8">
      <t>セイソウ</t>
    </rPh>
    <phoneticPr fontId="1"/>
  </si>
  <si>
    <t>床以外の日常清掃</t>
    <rPh sb="0" eb="1">
      <t>ユカ</t>
    </rPh>
    <rPh sb="1" eb="3">
      <t>イガイ</t>
    </rPh>
    <rPh sb="4" eb="6">
      <t>ニチジョウ</t>
    </rPh>
    <rPh sb="6" eb="8">
      <t>セイソウ</t>
    </rPh>
    <phoneticPr fontId="1"/>
  </si>
  <si>
    <t>窓ガラス</t>
    <rPh sb="0" eb="1">
      <t>マド</t>
    </rPh>
    <phoneticPr fontId="1"/>
  </si>
  <si>
    <t>天井</t>
    <rPh sb="0" eb="2">
      <t>テンジョウ</t>
    </rPh>
    <phoneticPr fontId="1"/>
  </si>
  <si>
    <t>ブラインド</t>
    <phoneticPr fontId="1"/>
  </si>
  <si>
    <t>什器備品</t>
    <rPh sb="0" eb="2">
      <t>ジュウキ</t>
    </rPh>
    <rPh sb="2" eb="4">
      <t>ビヒン</t>
    </rPh>
    <phoneticPr fontId="1"/>
  </si>
  <si>
    <t>照明器具</t>
    <rPh sb="0" eb="2">
      <t>ショウメイ</t>
    </rPh>
    <rPh sb="2" eb="4">
      <t>キグ</t>
    </rPh>
    <phoneticPr fontId="1"/>
  </si>
  <si>
    <t>部分拭き</t>
    <rPh sb="0" eb="2">
      <t>ブブン</t>
    </rPh>
    <rPh sb="2" eb="3">
      <t>フ</t>
    </rPh>
    <phoneticPr fontId="1"/>
  </si>
  <si>
    <t>内外洗浄</t>
    <rPh sb="0" eb="2">
      <t>ナイガイ</t>
    </rPh>
    <rPh sb="2" eb="4">
      <t>センジョウ</t>
    </rPh>
    <phoneticPr fontId="1"/>
  </si>
  <si>
    <t>スラット等拭き</t>
    <rPh sb="4" eb="5">
      <t>トウ</t>
    </rPh>
    <rPh sb="5" eb="6">
      <t>フ</t>
    </rPh>
    <phoneticPr fontId="1"/>
  </si>
  <si>
    <t>管球</t>
    <rPh sb="0" eb="1">
      <t>カン</t>
    </rPh>
    <rPh sb="1" eb="2">
      <t>タマ</t>
    </rPh>
    <phoneticPr fontId="1"/>
  </si>
  <si>
    <t>内ガラス</t>
    <rPh sb="0" eb="1">
      <t>ウチ</t>
    </rPh>
    <phoneticPr fontId="1"/>
  </si>
  <si>
    <t>排気口、給気口</t>
    <rPh sb="0" eb="2">
      <t>ハイキ</t>
    </rPh>
    <rPh sb="2" eb="3">
      <t>クチ</t>
    </rPh>
    <rPh sb="4" eb="6">
      <t>キュウキ</t>
    </rPh>
    <rPh sb="6" eb="7">
      <t>クチ</t>
    </rPh>
    <phoneticPr fontId="1"/>
  </si>
  <si>
    <t>換気扇</t>
    <rPh sb="0" eb="3">
      <t>カンキセン</t>
    </rPh>
    <phoneticPr fontId="1"/>
  </si>
  <si>
    <t>その他</t>
    <rPh sb="2" eb="3">
      <t>タ</t>
    </rPh>
    <phoneticPr fontId="1"/>
  </si>
  <si>
    <t>拭き又は洗浄</t>
    <rPh sb="0" eb="1">
      <t>フ</t>
    </rPh>
    <rPh sb="2" eb="3">
      <t>マタ</t>
    </rPh>
    <rPh sb="4" eb="6">
      <t>センジョウ</t>
    </rPh>
    <phoneticPr fontId="1"/>
  </si>
  <si>
    <t>日常清掃</t>
    <rPh sb="0" eb="2">
      <t>ニチジョウ</t>
    </rPh>
    <rPh sb="2" eb="4">
      <t>セイソウ</t>
    </rPh>
    <phoneticPr fontId="1"/>
  </si>
  <si>
    <t>1回／年</t>
    <rPh sb="1" eb="2">
      <t>カイ</t>
    </rPh>
    <rPh sb="3" eb="4">
      <t>ネン</t>
    </rPh>
    <phoneticPr fontId="1"/>
  </si>
  <si>
    <t>6回／年</t>
    <rPh sb="1" eb="2">
      <t>カイ</t>
    </rPh>
    <rPh sb="3" eb="4">
      <t>ネン</t>
    </rPh>
    <phoneticPr fontId="1"/>
  </si>
  <si>
    <t>12回／年</t>
    <rPh sb="2" eb="3">
      <t>カイ</t>
    </rPh>
    <rPh sb="4" eb="5">
      <t>ネン</t>
    </rPh>
    <phoneticPr fontId="1"/>
  </si>
  <si>
    <t>その都度</t>
    <rPh sb="2" eb="4">
      <t>ツド</t>
    </rPh>
    <phoneticPr fontId="1"/>
  </si>
  <si>
    <t>双方協議による</t>
    <rPh sb="0" eb="2">
      <t>ソウホウ</t>
    </rPh>
    <rPh sb="2" eb="4">
      <t>キョウギ</t>
    </rPh>
    <phoneticPr fontId="1"/>
  </si>
  <si>
    <t>ゴミ運搬処理</t>
    <rPh sb="2" eb="4">
      <t>ウンパン</t>
    </rPh>
    <rPh sb="4" eb="6">
      <t>ショリ</t>
    </rPh>
    <phoneticPr fontId="1"/>
  </si>
  <si>
    <t>作業内容</t>
    <rPh sb="0" eb="2">
      <t>サギョウ</t>
    </rPh>
    <rPh sb="2" eb="4">
      <t>ナイヨウ</t>
    </rPh>
    <phoneticPr fontId="1"/>
  </si>
  <si>
    <t>ゴミ分別室から集積所までの運搬</t>
    <rPh sb="2" eb="4">
      <t>ブンベツ</t>
    </rPh>
    <rPh sb="4" eb="5">
      <t>シツ</t>
    </rPh>
    <rPh sb="7" eb="9">
      <t>シュウセキ</t>
    </rPh>
    <rPh sb="9" eb="10">
      <t>ジョ</t>
    </rPh>
    <rPh sb="13" eb="15">
      <t>ウンパン</t>
    </rPh>
    <phoneticPr fontId="1"/>
  </si>
  <si>
    <t>分別</t>
    <rPh sb="0" eb="2">
      <t>ブンベツ</t>
    </rPh>
    <phoneticPr fontId="1"/>
  </si>
  <si>
    <t>梱包</t>
    <rPh sb="0" eb="2">
      <t>コンポウ</t>
    </rPh>
    <phoneticPr fontId="1"/>
  </si>
  <si>
    <t>1回／日</t>
    <rPh sb="1" eb="2">
      <t>カイ</t>
    </rPh>
    <rPh sb="3" eb="4">
      <t>ヒ</t>
    </rPh>
    <phoneticPr fontId="1"/>
  </si>
  <si>
    <t>処理
運搬</t>
    <rPh sb="0" eb="2">
      <t>ショリ</t>
    </rPh>
    <rPh sb="3" eb="5">
      <t>ウンパン</t>
    </rPh>
    <phoneticPr fontId="1"/>
  </si>
  <si>
    <t>集積所：別館階段下</t>
    <rPh sb="0" eb="2">
      <t>シュウセキ</t>
    </rPh>
    <rPh sb="2" eb="3">
      <t>ジョ</t>
    </rPh>
    <rPh sb="4" eb="6">
      <t>ベッカン</t>
    </rPh>
    <rPh sb="6" eb="8">
      <t>カイダン</t>
    </rPh>
    <rPh sb="8" eb="9">
      <t>シタ</t>
    </rPh>
    <phoneticPr fontId="1"/>
  </si>
  <si>
    <t>清掃区分</t>
    <rPh sb="0" eb="2">
      <t>セイソウ</t>
    </rPh>
    <rPh sb="2" eb="4">
      <t>クブン</t>
    </rPh>
    <phoneticPr fontId="1"/>
  </si>
  <si>
    <t>定期清掃</t>
    <rPh sb="0" eb="2">
      <t>テイキ</t>
    </rPh>
    <rPh sb="2" eb="4">
      <t>セイソウ</t>
    </rPh>
    <phoneticPr fontId="1"/>
  </si>
  <si>
    <t>全面洗浄</t>
    <rPh sb="0" eb="2">
      <t>ゼンメン</t>
    </rPh>
    <rPh sb="2" eb="4">
      <t>センジョウ</t>
    </rPh>
    <phoneticPr fontId="1"/>
  </si>
  <si>
    <t>玄関周り</t>
    <rPh sb="0" eb="2">
      <t>ゲンカン</t>
    </rPh>
    <rPh sb="2" eb="3">
      <t>マワ</t>
    </rPh>
    <phoneticPr fontId="1"/>
  </si>
  <si>
    <t>床</t>
    <rPh sb="0" eb="1">
      <t>ユカ</t>
    </rPh>
    <phoneticPr fontId="1"/>
  </si>
  <si>
    <t>テレビ共同受信設備</t>
    <rPh sb="3" eb="5">
      <t>キョウドウ</t>
    </rPh>
    <rPh sb="5" eb="7">
      <t>ジュシン</t>
    </rPh>
    <rPh sb="7" eb="9">
      <t>セツビ</t>
    </rPh>
    <phoneticPr fontId="1"/>
  </si>
  <si>
    <t>1回/年</t>
    <phoneticPr fontId="1"/>
  </si>
  <si>
    <t xml:space="preserve"> ２．上記に定めのない事項は、市と協議のうえ決定する。</t>
    <rPh sb="15" eb="16">
      <t>シ</t>
    </rPh>
    <rPh sb="17" eb="19">
      <t>キョウギ</t>
    </rPh>
    <rPh sb="22" eb="24">
      <t>ケッテイ</t>
    </rPh>
    <phoneticPr fontId="1"/>
  </si>
  <si>
    <t>フイルター等</t>
    <rPh sb="5" eb="6">
      <t>トウ</t>
    </rPh>
    <phoneticPr fontId="1"/>
  </si>
  <si>
    <t>専用区域</t>
    <rPh sb="0" eb="2">
      <t>センヨウ</t>
    </rPh>
    <rPh sb="2" eb="4">
      <t>クイキ</t>
    </rPh>
    <phoneticPr fontId="1"/>
  </si>
  <si>
    <t>芝生地帯</t>
    <rPh sb="0" eb="4">
      <t>シバフチタイ</t>
    </rPh>
    <phoneticPr fontId="1"/>
  </si>
  <si>
    <t>【外部】
屋根、外壁、ひさし、外部床、屋外階段、テラス、外部建具、外部用自動ドア</t>
    <rPh sb="1" eb="3">
      <t>ガイブ</t>
    </rPh>
    <rPh sb="5" eb="7">
      <t>ヤネ</t>
    </rPh>
    <rPh sb="8" eb="10">
      <t>ガイヘキ</t>
    </rPh>
    <rPh sb="15" eb="17">
      <t>ガイブ</t>
    </rPh>
    <rPh sb="17" eb="18">
      <t>ユカ</t>
    </rPh>
    <rPh sb="19" eb="23">
      <t>オクガイカイダン</t>
    </rPh>
    <rPh sb="33" eb="35">
      <t>ガイブ</t>
    </rPh>
    <rPh sb="35" eb="36">
      <t>ヨウ</t>
    </rPh>
    <rPh sb="36" eb="38">
      <t>ジドウ</t>
    </rPh>
    <phoneticPr fontId="1"/>
  </si>
  <si>
    <t>建築基準法第12条</t>
    <rPh sb="0" eb="2">
      <t>ケンチク</t>
    </rPh>
    <rPh sb="2" eb="5">
      <t>キジュンホウ</t>
    </rPh>
    <rPh sb="5" eb="6">
      <t>ダイ</t>
    </rPh>
    <phoneticPr fontId="1"/>
  </si>
  <si>
    <t>建築基準法第12条</t>
    <rPh sb="0" eb="2">
      <t>ケンチク</t>
    </rPh>
    <rPh sb="2" eb="5">
      <t>キジュンホウ</t>
    </rPh>
    <rPh sb="5" eb="6">
      <t>ダイ</t>
    </rPh>
    <rPh sb="8" eb="9">
      <t>ジョウ</t>
    </rPh>
    <phoneticPr fontId="1"/>
  </si>
  <si>
    <t>電気事業法第42条</t>
    <rPh sb="0" eb="5">
      <t>デンキジギョウホウ</t>
    </rPh>
    <rPh sb="5" eb="6">
      <t>ダイ</t>
    </rPh>
    <rPh sb="8" eb="9">
      <t>ジョウ</t>
    </rPh>
    <phoneticPr fontId="1"/>
  </si>
  <si>
    <t>保安規程による</t>
    <rPh sb="0" eb="2">
      <t>ホアン</t>
    </rPh>
    <rPh sb="2" eb="4">
      <t>キテイ</t>
    </rPh>
    <phoneticPr fontId="1"/>
  </si>
  <si>
    <t>【内部】
内壁・柱・はり、内部天井、内部床、内部階段、内部建具</t>
    <rPh sb="1" eb="3">
      <t>ナイブ</t>
    </rPh>
    <rPh sb="5" eb="7">
      <t>ナイヘキ</t>
    </rPh>
    <rPh sb="8" eb="9">
      <t>ハシラ</t>
    </rPh>
    <rPh sb="13" eb="15">
      <t>ナイブ</t>
    </rPh>
    <rPh sb="15" eb="17">
      <t>テンジョウ</t>
    </rPh>
    <rPh sb="18" eb="20">
      <t>ナイブ</t>
    </rPh>
    <rPh sb="20" eb="21">
      <t>ユカ</t>
    </rPh>
    <rPh sb="22" eb="26">
      <t>ナイブカイダン</t>
    </rPh>
    <rPh sb="27" eb="31">
      <t>ナイブタテグ</t>
    </rPh>
    <phoneticPr fontId="1"/>
  </si>
  <si>
    <t>【構造部】
構造体・基礎</t>
    <rPh sb="1" eb="3">
      <t>コウゾウ</t>
    </rPh>
    <rPh sb="3" eb="4">
      <t>ブ</t>
    </rPh>
    <rPh sb="6" eb="9">
      <t>コウゾウタイ</t>
    </rPh>
    <rPh sb="10" eb="12">
      <t>キソ</t>
    </rPh>
    <phoneticPr fontId="1"/>
  </si>
  <si>
    <t>【工作物・外構等】
設備架台・囲障、擁壁、敷地、排水桝・マンホール・側溝・街きょ</t>
    <rPh sb="1" eb="4">
      <t>コウサクブツ</t>
    </rPh>
    <rPh sb="5" eb="7">
      <t>ガイコウ</t>
    </rPh>
    <rPh sb="7" eb="8">
      <t>ナド</t>
    </rPh>
    <rPh sb="10" eb="12">
      <t>セツビ</t>
    </rPh>
    <rPh sb="12" eb="14">
      <t>カダイ</t>
    </rPh>
    <rPh sb="15" eb="17">
      <t>イショウ</t>
    </rPh>
    <rPh sb="18" eb="20">
      <t>ヨウヘキ</t>
    </rPh>
    <rPh sb="21" eb="23">
      <t>シキチ</t>
    </rPh>
    <rPh sb="24" eb="26">
      <t>ハイスイ</t>
    </rPh>
    <rPh sb="26" eb="27">
      <t>マス</t>
    </rPh>
    <rPh sb="34" eb="36">
      <t>ソッコウ</t>
    </rPh>
    <rPh sb="37" eb="38">
      <t>マチ</t>
    </rPh>
    <phoneticPr fontId="1"/>
  </si>
  <si>
    <t>1回/3年</t>
    <phoneticPr fontId="1"/>
  </si>
  <si>
    <t>1回/2ヶ月
1回/年</t>
    <rPh sb="1" eb="2">
      <t>カイ</t>
    </rPh>
    <rPh sb="5" eb="6">
      <t>ゲツ</t>
    </rPh>
    <rPh sb="8" eb="9">
      <t>カイ</t>
    </rPh>
    <rPh sb="10" eb="11">
      <t>ネン</t>
    </rPh>
    <phoneticPr fontId="1"/>
  </si>
  <si>
    <t>項目により2回/年と1回/年を適用する。</t>
    <rPh sb="0" eb="2">
      <t>コウモク</t>
    </rPh>
    <rPh sb="6" eb="7">
      <t>カイ</t>
    </rPh>
    <rPh sb="8" eb="9">
      <t>ネン</t>
    </rPh>
    <rPh sb="11" eb="12">
      <t>カイ</t>
    </rPh>
    <rPh sb="13" eb="14">
      <t>ネン</t>
    </rPh>
    <rPh sb="15" eb="17">
      <t>テキヨウ</t>
    </rPh>
    <phoneticPr fontId="1"/>
  </si>
  <si>
    <t>【避難設備等】
通路、出入口、階段等の状況</t>
    <rPh sb="1" eb="6">
      <t>ヒナンセツビトウ</t>
    </rPh>
    <rPh sb="8" eb="10">
      <t>ツウロ</t>
    </rPh>
    <rPh sb="11" eb="14">
      <t>デイリグチ</t>
    </rPh>
    <rPh sb="15" eb="18">
      <t>カイダントウ</t>
    </rPh>
    <rPh sb="19" eb="21">
      <t>ジョウキョウ</t>
    </rPh>
    <phoneticPr fontId="1"/>
  </si>
  <si>
    <t>電気保安協会等有資格業者による。</t>
    <rPh sb="0" eb="7">
      <t>デンキホアンキョウカイトウ</t>
    </rPh>
    <rPh sb="7" eb="8">
      <t>ユウ</t>
    </rPh>
    <rPh sb="8" eb="10">
      <t>シカク</t>
    </rPh>
    <rPh sb="10" eb="12">
      <t>ギョウシャ</t>
    </rPh>
    <phoneticPr fontId="1"/>
  </si>
  <si>
    <t>電気事業法42条</t>
    <rPh sb="0" eb="2">
      <t>デンキ</t>
    </rPh>
    <rPh sb="2" eb="5">
      <t>ジギョウホウ</t>
    </rPh>
    <rPh sb="7" eb="8">
      <t>ジョウ</t>
    </rPh>
    <phoneticPr fontId="1"/>
  </si>
  <si>
    <t>フロン排出抑制法に基づく簡易点検</t>
    <rPh sb="3" eb="5">
      <t>ハイシュツ</t>
    </rPh>
    <rPh sb="5" eb="7">
      <t>ヨクセイ</t>
    </rPh>
    <rPh sb="7" eb="8">
      <t>ホウ</t>
    </rPh>
    <rPh sb="9" eb="10">
      <t>モト</t>
    </rPh>
    <rPh sb="12" eb="14">
      <t>カンイ</t>
    </rPh>
    <rPh sb="14" eb="16">
      <t>テンケン</t>
    </rPh>
    <phoneticPr fontId="1"/>
  </si>
  <si>
    <t>フロン排出抑制法に基づく定期点検</t>
    <rPh sb="3" eb="5">
      <t>ハイシュツ</t>
    </rPh>
    <rPh sb="5" eb="7">
      <t>ヨクセイ</t>
    </rPh>
    <rPh sb="7" eb="8">
      <t>ホウ</t>
    </rPh>
    <rPh sb="9" eb="10">
      <t>モト</t>
    </rPh>
    <rPh sb="12" eb="16">
      <t>テイキテンケン</t>
    </rPh>
    <phoneticPr fontId="1"/>
  </si>
  <si>
    <t>1回/3か月</t>
    <rPh sb="1" eb="2">
      <t>カイ</t>
    </rPh>
    <rPh sb="5" eb="6">
      <t>ゲツ</t>
    </rPh>
    <phoneticPr fontId="1"/>
  </si>
  <si>
    <t>フロン
排出抑制法</t>
    <phoneticPr fontId="1"/>
  </si>
  <si>
    <t>一定以上の漏洩があった場合は大阪府へ報告義務</t>
    <rPh sb="14" eb="17">
      <t>オオサカフ</t>
    </rPh>
    <phoneticPr fontId="1"/>
  </si>
  <si>
    <t>建築物環境衛生基準による</t>
    <rPh sb="0" eb="3">
      <t>ケンチクブツ</t>
    </rPh>
    <rPh sb="3" eb="5">
      <t>カンキョウ</t>
    </rPh>
    <rPh sb="5" eb="9">
      <t>エイセイキジュン</t>
    </rPh>
    <phoneticPr fontId="1"/>
  </si>
  <si>
    <t>建築物衛生法第4条</t>
    <rPh sb="0" eb="3">
      <t>ケンチクブツ</t>
    </rPh>
    <rPh sb="3" eb="6">
      <t>エイセイホウ</t>
    </rPh>
    <rPh sb="6" eb="7">
      <t>ダイ</t>
    </rPh>
    <rPh sb="8" eb="9">
      <t>ジョウ</t>
    </rPh>
    <phoneticPr fontId="1"/>
  </si>
  <si>
    <t>【空調設備】
パッケージ形空気調和機
(EHP、GHP)
ユニット形空気調和機
(AHU)</t>
    <rPh sb="1" eb="5">
      <t>クウチョウセツビ</t>
    </rPh>
    <rPh sb="12" eb="13">
      <t>ガタ</t>
    </rPh>
    <rPh sb="13" eb="15">
      <t>クウキ</t>
    </rPh>
    <rPh sb="15" eb="17">
      <t>チョウワ</t>
    </rPh>
    <rPh sb="17" eb="18">
      <t>キ</t>
    </rPh>
    <phoneticPr fontId="1"/>
  </si>
  <si>
    <t>建築基準法による特定建築物定期調査</t>
    <rPh sb="0" eb="5">
      <t>ケンチクキジュンホウ</t>
    </rPh>
    <rPh sb="8" eb="13">
      <t>トクテイケンチクブツ</t>
    </rPh>
    <rPh sb="13" eb="17">
      <t>テイキチョウサ</t>
    </rPh>
    <phoneticPr fontId="1"/>
  </si>
  <si>
    <t>建築基準法による建築設備定期調査</t>
    <rPh sb="0" eb="5">
      <t>ケンチクキジュンホウ</t>
    </rPh>
    <rPh sb="8" eb="12">
      <t>ケンチクセツビ</t>
    </rPh>
    <rPh sb="12" eb="16">
      <t>テイキチョウサ</t>
    </rPh>
    <phoneticPr fontId="1"/>
  </si>
  <si>
    <t>シーズンIN
シーズン中
シーズンOFF</t>
    <rPh sb="11" eb="12">
      <t>チュウ</t>
    </rPh>
    <phoneticPr fontId="1"/>
  </si>
  <si>
    <t>労働安全衛生法</t>
    <rPh sb="0" eb="7">
      <t>ロウドウアンゼンエイセイホウ</t>
    </rPh>
    <phoneticPr fontId="1"/>
  </si>
  <si>
    <t>1回/2か月</t>
    <rPh sb="1" eb="2">
      <t>カイ</t>
    </rPh>
    <rPh sb="5" eb="6">
      <t>ゲツ</t>
    </rPh>
    <phoneticPr fontId="1"/>
  </si>
  <si>
    <t>事務所衛生基準規則第9条による</t>
    <rPh sb="0" eb="9">
      <t>ジムショエイセイキジュンキソク</t>
    </rPh>
    <rPh sb="9" eb="10">
      <t>ダイ</t>
    </rPh>
    <rPh sb="11" eb="12">
      <t>ジョウ</t>
    </rPh>
    <phoneticPr fontId="1"/>
  </si>
  <si>
    <t>点検、清掃</t>
    <rPh sb="0" eb="2">
      <t>テンケン</t>
    </rPh>
    <rPh sb="3" eb="5">
      <t>セイソウ</t>
    </rPh>
    <phoneticPr fontId="1"/>
  </si>
  <si>
    <t>1回/月</t>
    <rPh sb="1" eb="2">
      <t>カイ</t>
    </rPh>
    <rPh sb="3" eb="4">
      <t>ツキ</t>
    </rPh>
    <phoneticPr fontId="1"/>
  </si>
  <si>
    <t>メーカーによるフルメンテナンス契約とする</t>
    <rPh sb="15" eb="17">
      <t>ケイヤク</t>
    </rPh>
    <phoneticPr fontId="1"/>
  </si>
  <si>
    <t>1回/1年</t>
    <rPh sb="1" eb="2">
      <t>カイ</t>
    </rPh>
    <phoneticPr fontId="1"/>
  </si>
  <si>
    <t>1回/7日</t>
    <rPh sb="4" eb="5">
      <t>ヒ</t>
    </rPh>
    <phoneticPr fontId="1"/>
  </si>
  <si>
    <t>1回以上/1年</t>
    <rPh sb="1" eb="2">
      <t>カイ</t>
    </rPh>
    <rPh sb="2" eb="4">
      <t>イジョウ</t>
    </rPh>
    <phoneticPr fontId="1"/>
  </si>
  <si>
    <t>損傷、錆、腐食、水漏れの有無の点検</t>
    <rPh sb="15" eb="17">
      <t>テンケン</t>
    </rPh>
    <phoneticPr fontId="1"/>
  </si>
  <si>
    <t>水道法第34条の2</t>
    <phoneticPr fontId="1"/>
  </si>
  <si>
    <t>簡易専用水道（別館受水槽）</t>
    <rPh sb="0" eb="6">
      <t>カンイセンヨウスイドウ</t>
    </rPh>
    <rPh sb="7" eb="12">
      <t>ベッカンジュスイソウ</t>
    </rPh>
    <phoneticPr fontId="1"/>
  </si>
  <si>
    <t>本館3基（10㎥未満）
別館1基（10㎥以上)</t>
    <rPh sb="0" eb="2">
      <t>ホンカン</t>
    </rPh>
    <rPh sb="3" eb="4">
      <t>キ</t>
    </rPh>
    <rPh sb="7" eb="10">
      <t>リュウベイミマン</t>
    </rPh>
    <rPh sb="12" eb="14">
      <t>ベッカン</t>
    </rPh>
    <rPh sb="15" eb="16">
      <t>キ</t>
    </rPh>
    <rPh sb="19" eb="22">
      <t>リュウベイイジョウ</t>
    </rPh>
    <phoneticPr fontId="1"/>
  </si>
  <si>
    <t>1回/6か月</t>
    <rPh sb="1" eb="2">
      <t>カイ</t>
    </rPh>
    <rPh sb="5" eb="6">
      <t>ゲツ</t>
    </rPh>
    <phoneticPr fontId="1"/>
  </si>
  <si>
    <t>シーズンIN
シーズン中
(1回/月)</t>
    <rPh sb="11" eb="12">
      <t>チュウ</t>
    </rPh>
    <rPh sb="15" eb="16">
      <t>カイ</t>
    </rPh>
    <rPh sb="17" eb="18">
      <t>ツキ</t>
    </rPh>
    <phoneticPr fontId="1"/>
  </si>
  <si>
    <t>排水受けの点検、清掃</t>
    <rPh sb="0" eb="2">
      <t>ハイスイ</t>
    </rPh>
    <rPh sb="2" eb="3">
      <t>ウ</t>
    </rPh>
    <rPh sb="5" eb="7">
      <t>テンケン</t>
    </rPh>
    <rPh sb="8" eb="10">
      <t>セイソウ</t>
    </rPh>
    <phoneticPr fontId="1"/>
  </si>
  <si>
    <t>建築物環境衛生基準による設備点検</t>
    <rPh sb="0" eb="9">
      <t>ケンチクブツカンキョウエイセイキジュン</t>
    </rPh>
    <rPh sb="12" eb="16">
      <t>セツビテンケン</t>
    </rPh>
    <phoneticPr fontId="1"/>
  </si>
  <si>
    <t>建築物環境衛生基準による清掃</t>
    <rPh sb="12" eb="14">
      <t>セイソウ</t>
    </rPh>
    <phoneticPr fontId="1"/>
  </si>
  <si>
    <t>遊離残留塩素等の検査</t>
    <rPh sb="0" eb="2">
      <t>ユウリ</t>
    </rPh>
    <rPh sb="2" eb="4">
      <t>ザンリュウ</t>
    </rPh>
    <rPh sb="4" eb="6">
      <t>エンソ</t>
    </rPh>
    <rPh sb="6" eb="7">
      <t>ナド</t>
    </rPh>
    <rPh sb="8" eb="10">
      <t>ケンサ</t>
    </rPh>
    <phoneticPr fontId="1"/>
  </si>
  <si>
    <t>1回以上/年</t>
    <rPh sb="2" eb="4">
      <t>イジョウ</t>
    </rPh>
    <phoneticPr fontId="1"/>
  </si>
  <si>
    <t>点検結果を3年保存</t>
    <rPh sb="0" eb="4">
      <t>テンケンケッカ</t>
    </rPh>
    <rPh sb="6" eb="9">
      <t>ネンホゾン</t>
    </rPh>
    <phoneticPr fontId="1"/>
  </si>
  <si>
    <t>消防法第14条の3の2
危険物令8条の5
危険物規則第62条の5の2</t>
    <rPh sb="0" eb="3">
      <t>ショウボウホウ</t>
    </rPh>
    <rPh sb="3" eb="4">
      <t>ダイ</t>
    </rPh>
    <rPh sb="6" eb="7">
      <t>ジョウ</t>
    </rPh>
    <phoneticPr fontId="1"/>
  </si>
  <si>
    <t>別紙１　設備定期保守点検リスト</t>
    <rPh sb="0" eb="2">
      <t>ベッシ</t>
    </rPh>
    <rPh sb="6" eb="8">
      <t>テイキ</t>
    </rPh>
    <rPh sb="8" eb="10">
      <t>ホシュ</t>
    </rPh>
    <rPh sb="10" eb="12">
      <t>テンケン</t>
    </rPh>
    <phoneticPr fontId="1"/>
  </si>
  <si>
    <t>別紙６　植栽一覧</t>
    <phoneticPr fontId="1"/>
  </si>
  <si>
    <t>合計</t>
    <rPh sb="0" eb="2">
      <t>ゴウケイ</t>
    </rPh>
    <phoneticPr fontId="1"/>
  </si>
  <si>
    <t>小計</t>
    <rPh sb="0" eb="2">
      <t>ショウケイ</t>
    </rPh>
    <phoneticPr fontId="1"/>
  </si>
  <si>
    <t>こども</t>
  </si>
  <si>
    <t>ﾕﾆﾊﾞｰｻﾙ</t>
    <phoneticPr fontId="1"/>
  </si>
  <si>
    <t>男３</t>
    <rPh sb="0" eb="1">
      <t>オトコ</t>
    </rPh>
    <phoneticPr fontId="1"/>
  </si>
  <si>
    <t>女3</t>
    <rPh sb="0" eb="1">
      <t>オンナ</t>
    </rPh>
    <phoneticPr fontId="1"/>
  </si>
  <si>
    <t>女2</t>
    <rPh sb="0" eb="1">
      <t>オンナ</t>
    </rPh>
    <phoneticPr fontId="1"/>
  </si>
  <si>
    <t>男2</t>
    <rPh sb="0" eb="1">
      <t>オトコ</t>
    </rPh>
    <phoneticPr fontId="1"/>
  </si>
  <si>
    <t>女1</t>
    <rPh sb="0" eb="1">
      <t>オンナ</t>
    </rPh>
    <phoneticPr fontId="1"/>
  </si>
  <si>
    <t>男1</t>
    <rPh sb="0" eb="1">
      <t>オトコ</t>
    </rPh>
    <phoneticPr fontId="1"/>
  </si>
  <si>
    <t>男5-2</t>
    <rPh sb="0" eb="1">
      <t>オトコ</t>
    </rPh>
    <phoneticPr fontId="1"/>
  </si>
  <si>
    <t>女5-2</t>
    <rPh sb="0" eb="1">
      <t>オンナ</t>
    </rPh>
    <phoneticPr fontId="1"/>
  </si>
  <si>
    <t>男5-1</t>
    <rPh sb="0" eb="1">
      <t>オトコ</t>
    </rPh>
    <phoneticPr fontId="1"/>
  </si>
  <si>
    <t>女5-1</t>
    <rPh sb="0" eb="1">
      <t>オンナ</t>
    </rPh>
    <phoneticPr fontId="1"/>
  </si>
  <si>
    <t>男4-2</t>
    <rPh sb="0" eb="1">
      <t>オトコ</t>
    </rPh>
    <phoneticPr fontId="1"/>
  </si>
  <si>
    <t>女4-2</t>
    <rPh sb="0" eb="1">
      <t>オンナ</t>
    </rPh>
    <phoneticPr fontId="1"/>
  </si>
  <si>
    <t>男4-1</t>
    <rPh sb="0" eb="1">
      <t>オトコ</t>
    </rPh>
    <phoneticPr fontId="1"/>
  </si>
  <si>
    <t>女4-1</t>
    <rPh sb="0" eb="1">
      <t>オンナ</t>
    </rPh>
    <phoneticPr fontId="1"/>
  </si>
  <si>
    <t>男3-2</t>
    <rPh sb="0" eb="1">
      <t>オトコ</t>
    </rPh>
    <phoneticPr fontId="1"/>
  </si>
  <si>
    <t>女3-2</t>
    <rPh sb="0" eb="1">
      <t>オンナ</t>
    </rPh>
    <phoneticPr fontId="1"/>
  </si>
  <si>
    <t>男3-1</t>
    <rPh sb="0" eb="1">
      <t>オトコ</t>
    </rPh>
    <phoneticPr fontId="1"/>
  </si>
  <si>
    <t>女3-1</t>
    <rPh sb="0" eb="1">
      <t>オンナ</t>
    </rPh>
    <phoneticPr fontId="1"/>
  </si>
  <si>
    <t>男2-2</t>
    <phoneticPr fontId="1"/>
  </si>
  <si>
    <t>女2-2</t>
    <rPh sb="0" eb="1">
      <t>オンナ</t>
    </rPh>
    <phoneticPr fontId="1"/>
  </si>
  <si>
    <t>こども</t>
    <phoneticPr fontId="1"/>
  </si>
  <si>
    <t>男2-1</t>
    <rPh sb="0" eb="1">
      <t>オトコ</t>
    </rPh>
    <phoneticPr fontId="1"/>
  </si>
  <si>
    <t>女2-1</t>
    <rPh sb="0" eb="1">
      <t>オンナ</t>
    </rPh>
    <phoneticPr fontId="1"/>
  </si>
  <si>
    <t>男1-2</t>
    <phoneticPr fontId="1"/>
  </si>
  <si>
    <t>女1-2</t>
    <rPh sb="0" eb="1">
      <t>オンナ</t>
    </rPh>
    <phoneticPr fontId="1"/>
  </si>
  <si>
    <t>男1-1</t>
    <rPh sb="0" eb="1">
      <t>オトコ</t>
    </rPh>
    <phoneticPr fontId="1"/>
  </si>
  <si>
    <t>女1-1</t>
    <rPh sb="0" eb="1">
      <t>オンナ</t>
    </rPh>
    <phoneticPr fontId="1"/>
  </si>
  <si>
    <t>本館</t>
    <rPh sb="0" eb="2">
      <t>ホンカン</t>
    </rPh>
    <phoneticPr fontId="1"/>
  </si>
  <si>
    <t>小便器</t>
    <rPh sb="0" eb="3">
      <t>ショウベンキ</t>
    </rPh>
    <phoneticPr fontId="1"/>
  </si>
  <si>
    <t>大便器
洋式</t>
    <rPh sb="0" eb="3">
      <t>ダイベンキ</t>
    </rPh>
    <rPh sb="4" eb="6">
      <t>ヨウシキ</t>
    </rPh>
    <phoneticPr fontId="1"/>
  </si>
  <si>
    <t>大便器
和式</t>
    <rPh sb="0" eb="3">
      <t>ダイベンキ</t>
    </rPh>
    <rPh sb="4" eb="6">
      <t>ワシキ</t>
    </rPh>
    <phoneticPr fontId="1"/>
  </si>
  <si>
    <t>装置数</t>
    <rPh sb="0" eb="2">
      <t>ソウチ</t>
    </rPh>
    <rPh sb="2" eb="3">
      <t>スウ</t>
    </rPh>
    <phoneticPr fontId="1"/>
  </si>
  <si>
    <t>器具数</t>
    <rPh sb="0" eb="3">
      <t>キグスウ</t>
    </rPh>
    <phoneticPr fontId="1"/>
  </si>
  <si>
    <t>トイレ
名称</t>
    <rPh sb="4" eb="6">
      <t>メイショウ</t>
    </rPh>
    <phoneticPr fontId="1"/>
  </si>
  <si>
    <t>庁舎別</t>
    <rPh sb="0" eb="2">
      <t>チョウシャ</t>
    </rPh>
    <rPh sb="2" eb="3">
      <t>ベツ</t>
    </rPh>
    <phoneticPr fontId="1"/>
  </si>
  <si>
    <t>トイレ環境管理業務　機器一覧</t>
    <phoneticPr fontId="1"/>
  </si>
  <si>
    <t>別紙7</t>
    <phoneticPr fontId="1"/>
  </si>
  <si>
    <t>一般取扱所(指定数量10倍未満)、地下タンク貯蔵所</t>
    <rPh sb="0" eb="2">
      <t>イッパン</t>
    </rPh>
    <rPh sb="2" eb="5">
      <t>トリアツカイショ</t>
    </rPh>
    <rPh sb="6" eb="10">
      <t>シテイスウリョウ</t>
    </rPh>
    <rPh sb="12" eb="15">
      <t>バイミマン</t>
    </rPh>
    <rPh sb="17" eb="19">
      <t>チカ</t>
    </rPh>
    <rPh sb="22" eb="25">
      <t>チョゾウショ</t>
    </rPh>
    <phoneticPr fontId="1"/>
  </si>
  <si>
    <t>メーカー点検</t>
    <rPh sb="4" eb="6">
      <t>テンケン</t>
    </rPh>
    <phoneticPr fontId="1"/>
  </si>
  <si>
    <t>動作点検</t>
    <rPh sb="0" eb="4">
      <t>ドウサテンケン</t>
    </rPh>
    <phoneticPr fontId="1"/>
  </si>
  <si>
    <t>消防法17条3の3
S50消防庁告示14号</t>
  </si>
  <si>
    <t>消防法17条3の3
S50消防庁告示14号</t>
    <phoneticPr fontId="1"/>
  </si>
  <si>
    <t>外観、機能点検</t>
    <rPh sb="0" eb="2">
      <t>ガイカン</t>
    </rPh>
    <rPh sb="3" eb="5">
      <t>キノウ</t>
    </rPh>
    <rPh sb="5" eb="7">
      <t>テンケン</t>
    </rPh>
    <phoneticPr fontId="1"/>
  </si>
  <si>
    <t>防火設備
（防火戸、防火シャッター）</t>
    <rPh sb="0" eb="2">
      <t>ボウカ</t>
    </rPh>
    <rPh sb="2" eb="4">
      <t>セツビ</t>
    </rPh>
    <rPh sb="6" eb="9">
      <t>ボウカド</t>
    </rPh>
    <rPh sb="10" eb="12">
      <t>ボウカ</t>
    </rPh>
    <phoneticPr fontId="1"/>
  </si>
  <si>
    <t>B-10</t>
    <phoneticPr fontId="1"/>
  </si>
  <si>
    <t>粉末消火設備（移動式)</t>
    <rPh sb="0" eb="6">
      <t>フンマツショウカセツビ</t>
    </rPh>
    <rPh sb="7" eb="10">
      <t>イドウシキ</t>
    </rPh>
    <phoneticPr fontId="1"/>
  </si>
  <si>
    <t>誘導灯・誘導標識</t>
    <rPh sb="0" eb="2">
      <t>ユウドウ</t>
    </rPh>
    <rPh sb="2" eb="3">
      <t>トウ</t>
    </rPh>
    <rPh sb="4" eb="6">
      <t>ユウドウ</t>
    </rPh>
    <rPh sb="6" eb="8">
      <t>ヒョウシキ</t>
    </rPh>
    <phoneticPr fontId="1"/>
  </si>
  <si>
    <t>非常電源専用受電設備</t>
    <rPh sb="0" eb="4">
      <t>ヒジョウデンゲン</t>
    </rPh>
    <rPh sb="4" eb="6">
      <t>センヨウ</t>
    </rPh>
    <rPh sb="6" eb="10">
      <t>ジュデンセツビ</t>
    </rPh>
    <phoneticPr fontId="1"/>
  </si>
  <si>
    <t>B-3</t>
    <phoneticPr fontId="1"/>
  </si>
  <si>
    <t>B-4</t>
    <phoneticPr fontId="1"/>
  </si>
  <si>
    <t>B-5</t>
    <phoneticPr fontId="1"/>
  </si>
  <si>
    <t>B-6</t>
    <phoneticPr fontId="1"/>
  </si>
  <si>
    <t>B-7</t>
    <phoneticPr fontId="1"/>
  </si>
  <si>
    <t>漏れの点検(地下タンク貯蔵所)</t>
    <rPh sb="0" eb="1">
      <t>モ</t>
    </rPh>
    <rPh sb="3" eb="5">
      <t>テンケン</t>
    </rPh>
    <rPh sb="6" eb="8">
      <t>チカ</t>
    </rPh>
    <rPh sb="11" eb="14">
      <t>チョゾウショ</t>
    </rPh>
    <phoneticPr fontId="1"/>
  </si>
  <si>
    <t>J-16</t>
  </si>
  <si>
    <t>J-17</t>
  </si>
  <si>
    <t>J-2</t>
  </si>
  <si>
    <t>法定点検は各根拠法令に基づき実施。それ以外の項目は建築保全業務共通仕様書やメーカーの仕様に基づく任意点検として実施。</t>
    <rPh sb="0" eb="4">
      <t>ホウテイテンケン</t>
    </rPh>
    <rPh sb="5" eb="10">
      <t>カクコンキョホウレイ</t>
    </rPh>
    <rPh sb="11" eb="12">
      <t>モト</t>
    </rPh>
    <rPh sb="14" eb="16">
      <t>ジッシ</t>
    </rPh>
    <rPh sb="19" eb="21">
      <t>イガイ</t>
    </rPh>
    <rPh sb="22" eb="24">
      <t>コウモク</t>
    </rPh>
    <rPh sb="25" eb="31">
      <t>ケンチクホゼンギョウム</t>
    </rPh>
    <rPh sb="31" eb="36">
      <t>キョウツウシヨウショ</t>
    </rPh>
    <rPh sb="42" eb="44">
      <t>シヨウ</t>
    </rPh>
    <rPh sb="45" eb="46">
      <t>モト</t>
    </rPh>
    <rPh sb="48" eb="52">
      <t>ニンイテンケン</t>
    </rPh>
    <rPh sb="55" eb="57">
      <t>ジッシ</t>
    </rPh>
    <phoneticPr fontId="1"/>
  </si>
  <si>
    <t>1回/1年</t>
    <phoneticPr fontId="1"/>
  </si>
  <si>
    <t>1回/2月</t>
    <rPh sb="1" eb="2">
      <t>カイ</t>
    </rPh>
    <rPh sb="4" eb="5">
      <t>ガツ</t>
    </rPh>
    <phoneticPr fontId="1"/>
  </si>
  <si>
    <t>ガス湯沸器</t>
  </si>
  <si>
    <t>外灯</t>
    <rPh sb="0" eb="2">
      <t>ガイトウ</t>
    </rPh>
    <phoneticPr fontId="1"/>
  </si>
  <si>
    <t>大・中会議室映像音響設備</t>
    <rPh sb="0" eb="1">
      <t>ダイ</t>
    </rPh>
    <rPh sb="2" eb="3">
      <t>チュウ</t>
    </rPh>
    <rPh sb="3" eb="6">
      <t>カイギシツ</t>
    </rPh>
    <rPh sb="6" eb="8">
      <t>エイゾウ</t>
    </rPh>
    <rPh sb="8" eb="10">
      <t>オンキョウ</t>
    </rPh>
    <rPh sb="10" eb="12">
      <t>セツビ</t>
    </rPh>
    <phoneticPr fontId="1"/>
  </si>
  <si>
    <t>動作点検</t>
    <rPh sb="0" eb="2">
      <t>ドウサ</t>
    </rPh>
    <rPh sb="2" eb="4">
      <t>テンケン</t>
    </rPh>
    <phoneticPr fontId="1"/>
  </si>
  <si>
    <t>【自家発電設備】</t>
    <rPh sb="1" eb="7">
      <t>ジカハツデンセツビ</t>
    </rPh>
    <phoneticPr fontId="1"/>
  </si>
  <si>
    <t>別館３階ロビー</t>
    <rPh sb="0" eb="2">
      <t>ベッカン</t>
    </rPh>
    <rPh sb="3" eb="4">
      <t>カイ</t>
    </rPh>
    <phoneticPr fontId="1"/>
  </si>
  <si>
    <t>別館３階図書コーナー</t>
    <rPh sb="0" eb="2">
      <t>ベッカン</t>
    </rPh>
    <rPh sb="3" eb="4">
      <t>カイ</t>
    </rPh>
    <rPh sb="4" eb="6">
      <t>トショ</t>
    </rPh>
    <phoneticPr fontId="1"/>
  </si>
  <si>
    <t>トイレ、給湯室</t>
    <rPh sb="4" eb="7">
      <t>キュウトウシツ</t>
    </rPh>
    <phoneticPr fontId="1"/>
  </si>
  <si>
    <t>トイレ、給湯室</t>
    <rPh sb="4" eb="6">
      <t>キュウトウ</t>
    </rPh>
    <rPh sb="6" eb="7">
      <t>シツ</t>
    </rPh>
    <phoneticPr fontId="1"/>
  </si>
  <si>
    <t>インターロッキング</t>
    <phoneticPr fontId="1"/>
  </si>
  <si>
    <t>テラス（２階）</t>
    <rPh sb="5" eb="6">
      <t>カイ</t>
    </rPh>
    <phoneticPr fontId="1"/>
  </si>
  <si>
    <t>タイルカーペット</t>
  </si>
  <si>
    <t>図書コーナー</t>
    <rPh sb="0" eb="2">
      <t>トショ</t>
    </rPh>
    <phoneticPr fontId="1"/>
  </si>
  <si>
    <t>建築物環境衛生維持管理業務</t>
    <rPh sb="0" eb="3">
      <t>ケンチクブツ</t>
    </rPh>
    <rPh sb="3" eb="5">
      <t>カンキョウ</t>
    </rPh>
    <rPh sb="5" eb="7">
      <t>エイセイ</t>
    </rPh>
    <rPh sb="7" eb="9">
      <t>イジ</t>
    </rPh>
    <rPh sb="9" eb="11">
      <t>カンリ</t>
    </rPh>
    <rPh sb="11" eb="13">
      <t>ギョウム</t>
    </rPh>
    <phoneticPr fontId="1"/>
  </si>
  <si>
    <t>外部への届出・報告等の要・否</t>
    <rPh sb="0" eb="2">
      <t>ガイブ</t>
    </rPh>
    <rPh sb="4" eb="5">
      <t>トド</t>
    </rPh>
    <rPh sb="5" eb="6">
      <t>デ</t>
    </rPh>
    <rPh sb="7" eb="9">
      <t>ホウコク</t>
    </rPh>
    <rPh sb="9" eb="10">
      <t>トウ</t>
    </rPh>
    <phoneticPr fontId="1"/>
  </si>
  <si>
    <t>資格者の要・否</t>
    <rPh sb="0" eb="2">
      <t>シカク</t>
    </rPh>
    <rPh sb="2" eb="3">
      <t>シャ</t>
    </rPh>
    <rPh sb="4" eb="5">
      <t>ヨウ</t>
    </rPh>
    <rPh sb="6" eb="7">
      <t>イナ</t>
    </rPh>
    <phoneticPr fontId="1"/>
  </si>
  <si>
    <t>届出・報告等の提出先</t>
    <rPh sb="0" eb="1">
      <t>トド</t>
    </rPh>
    <rPh sb="1" eb="2">
      <t>デ</t>
    </rPh>
    <rPh sb="3" eb="6">
      <t>ホウコクトウ</t>
    </rPh>
    <rPh sb="7" eb="9">
      <t>テイシュツ</t>
    </rPh>
    <rPh sb="9" eb="10">
      <t>サキ</t>
    </rPh>
    <phoneticPr fontId="1"/>
  </si>
  <si>
    <t>水やり</t>
    <rPh sb="0" eb="1">
      <t>ミズ</t>
    </rPh>
    <phoneticPr fontId="1"/>
  </si>
  <si>
    <t>コノテガシワ</t>
    <phoneticPr fontId="1"/>
  </si>
  <si>
    <t>本館4・5階</t>
    <rPh sb="0" eb="2">
      <t>ホンカン</t>
    </rPh>
    <rPh sb="5" eb="6">
      <t>カイ</t>
    </rPh>
    <phoneticPr fontId="1"/>
  </si>
  <si>
    <t>バス停横及び
２階テラス</t>
    <rPh sb="2" eb="3">
      <t>テイ</t>
    </rPh>
    <rPh sb="3" eb="4">
      <t>ヨコ</t>
    </rPh>
    <rPh sb="4" eb="5">
      <t>オヨ</t>
    </rPh>
    <rPh sb="8" eb="9">
      <t>カイ</t>
    </rPh>
    <phoneticPr fontId="1"/>
  </si>
  <si>
    <t>鉢植え</t>
    <rPh sb="0" eb="2">
      <t>ハチウ</t>
    </rPh>
    <phoneticPr fontId="1"/>
  </si>
  <si>
    <t>便器洗浄
除菌装置</t>
    <phoneticPr fontId="1"/>
  </si>
  <si>
    <t>便座用除菌剤
吐出装置</t>
    <phoneticPr fontId="1"/>
  </si>
  <si>
    <t>ミストシャワー</t>
    <phoneticPr fontId="1"/>
  </si>
  <si>
    <t>1回／3年</t>
    <rPh sb="1" eb="2">
      <t>カイ</t>
    </rPh>
    <rPh sb="4" eb="5">
      <t>ネン</t>
    </rPh>
    <phoneticPr fontId="1"/>
  </si>
  <si>
    <t>建物外周</t>
    <rPh sb="0" eb="2">
      <t>タテモノ</t>
    </rPh>
    <rPh sb="2" eb="4">
      <t>ガイシュウ</t>
    </rPh>
    <phoneticPr fontId="1"/>
  </si>
  <si>
    <t>庇下の、雨で汚れが流れない部分のみ</t>
    <rPh sb="0" eb="1">
      <t>ヒサシ</t>
    </rPh>
    <rPh sb="1" eb="2">
      <t>シタ</t>
    </rPh>
    <rPh sb="4" eb="5">
      <t>アメ</t>
    </rPh>
    <rPh sb="6" eb="7">
      <t>ヨゴ</t>
    </rPh>
    <rPh sb="9" eb="10">
      <t>ナガ</t>
    </rPh>
    <rPh sb="13" eb="15">
      <t>ブブン</t>
    </rPh>
    <phoneticPr fontId="1"/>
  </si>
  <si>
    <t>南側駐車場</t>
    <rPh sb="0" eb="1">
      <t>ミナミ</t>
    </rPh>
    <rPh sb="1" eb="2">
      <t>ガワ</t>
    </rPh>
    <rPh sb="2" eb="5">
      <t>チュウシャジョウ</t>
    </rPh>
    <phoneticPr fontId="1"/>
  </si>
  <si>
    <t>側溝</t>
    <rPh sb="0" eb="2">
      <t>ソッコウ</t>
    </rPh>
    <phoneticPr fontId="1"/>
  </si>
  <si>
    <t>泥掃き、除草</t>
    <rPh sb="0" eb="1">
      <t>ドロ</t>
    </rPh>
    <rPh sb="1" eb="2">
      <t>ハ</t>
    </rPh>
    <rPh sb="4" eb="6">
      <t>ジョソウ</t>
    </rPh>
    <phoneticPr fontId="1"/>
  </si>
  <si>
    <t>フェンス内の側溝が対象</t>
    <rPh sb="4" eb="5">
      <t>ナイ</t>
    </rPh>
    <rPh sb="6" eb="8">
      <t>ソッコウ</t>
    </rPh>
    <rPh sb="9" eb="11">
      <t>タイショウ</t>
    </rPh>
    <phoneticPr fontId="1"/>
  </si>
  <si>
    <t>別敷地</t>
    <rPh sb="0" eb="1">
      <t>ベツ</t>
    </rPh>
    <rPh sb="1" eb="3">
      <t>シキチ</t>
    </rPh>
    <phoneticPr fontId="1"/>
  </si>
  <si>
    <t>納入業者による点検</t>
    <rPh sb="0" eb="2">
      <t>ノウニュウ</t>
    </rPh>
    <rPh sb="2" eb="4">
      <t>ギョウシャ</t>
    </rPh>
    <rPh sb="7" eb="9">
      <t>テンケン</t>
    </rPh>
    <phoneticPr fontId="1"/>
  </si>
  <si>
    <t>雑用水、東西化学産業(株)</t>
    <rPh sb="0" eb="3">
      <t>ザツヨウスイ</t>
    </rPh>
    <rPh sb="4" eb="10">
      <t>トウザイカガクサンギョウ</t>
    </rPh>
    <rPh sb="11" eb="12">
      <t>カブ</t>
    </rPh>
    <phoneticPr fontId="1"/>
  </si>
  <si>
    <t>(株)アマノ</t>
    <rPh sb="1" eb="2">
      <t>カブ</t>
    </rPh>
    <phoneticPr fontId="1"/>
  </si>
  <si>
    <t>スイタ情報システム(株)</t>
    <rPh sb="3" eb="5">
      <t>ジョウホウ</t>
    </rPh>
    <rPh sb="10" eb="11">
      <t>カブ</t>
    </rPh>
    <phoneticPr fontId="1"/>
  </si>
  <si>
    <t>点灯状態の確認（夜間）等</t>
    <rPh sb="0" eb="2">
      <t>テントウ</t>
    </rPh>
    <rPh sb="2" eb="4">
      <t>ジョウタイ</t>
    </rPh>
    <rPh sb="5" eb="7">
      <t>カクニン</t>
    </rPh>
    <rPh sb="8" eb="10">
      <t>ヤカン</t>
    </rPh>
    <rPh sb="11" eb="12">
      <t>ナド</t>
    </rPh>
    <phoneticPr fontId="1"/>
  </si>
  <si>
    <t>J-18</t>
    <phoneticPr fontId="1"/>
  </si>
  <si>
    <t>(株）いけうち</t>
    <rPh sb="1" eb="2">
      <t>カブ</t>
    </rPh>
    <phoneticPr fontId="1"/>
  </si>
  <si>
    <t>点検、フィルター清掃</t>
    <rPh sb="0" eb="2">
      <t>テンケン</t>
    </rPh>
    <rPh sb="8" eb="10">
      <t>セイソウ</t>
    </rPh>
    <phoneticPr fontId="1"/>
  </si>
  <si>
    <t>中性能フィルターは必要に応じて交換</t>
    <rPh sb="0" eb="3">
      <t>チュウセイノウ</t>
    </rPh>
    <rPh sb="9" eb="11">
      <t>ヒツヨウ</t>
    </rPh>
    <rPh sb="12" eb="13">
      <t>オウ</t>
    </rPh>
    <rPh sb="15" eb="17">
      <t>コウカン</t>
    </rPh>
    <phoneticPr fontId="1"/>
  </si>
  <si>
    <t>売電無し。</t>
    <rPh sb="0" eb="2">
      <t>バイデン</t>
    </rPh>
    <rPh sb="2" eb="3">
      <t>ナ</t>
    </rPh>
    <phoneticPr fontId="1"/>
  </si>
  <si>
    <t>1階</t>
    <rPh sb="1" eb="2">
      <t>カイ</t>
    </rPh>
    <phoneticPr fontId="1"/>
  </si>
  <si>
    <t>2階</t>
    <rPh sb="1" eb="2">
      <t>カイ</t>
    </rPh>
    <phoneticPr fontId="1"/>
  </si>
  <si>
    <t>3階</t>
    <rPh sb="1" eb="2">
      <t>ガイ</t>
    </rPh>
    <phoneticPr fontId="1"/>
  </si>
  <si>
    <t>4階</t>
    <rPh sb="1" eb="2">
      <t>カイ</t>
    </rPh>
    <phoneticPr fontId="1"/>
  </si>
  <si>
    <t>5階</t>
    <rPh sb="1" eb="2">
      <t>カイ</t>
    </rPh>
    <phoneticPr fontId="1"/>
  </si>
  <si>
    <t>R階</t>
    <rPh sb="1" eb="2">
      <t>カイ</t>
    </rPh>
    <phoneticPr fontId="1"/>
  </si>
  <si>
    <t>○</t>
  </si>
  <si>
    <t>○</t>
    <phoneticPr fontId="1"/>
  </si>
  <si>
    <t>来庁者用駐輪場1</t>
    <rPh sb="0" eb="2">
      <t>ライチョウ</t>
    </rPh>
    <rPh sb="2" eb="3">
      <t>シャ</t>
    </rPh>
    <rPh sb="3" eb="4">
      <t>ヨウ</t>
    </rPh>
    <rPh sb="4" eb="7">
      <t>チュウリンジョウ</t>
    </rPh>
    <phoneticPr fontId="10"/>
  </si>
  <si>
    <t>ゴミ置場(フリースペース裏)</t>
    <rPh sb="2" eb="4">
      <t>オキバ</t>
    </rPh>
    <rPh sb="12" eb="13">
      <t>ウラ</t>
    </rPh>
    <phoneticPr fontId="10"/>
  </si>
  <si>
    <t>コンビニ・売店等
(フリースペース)</t>
    <rPh sb="5" eb="7">
      <t>バイテン</t>
    </rPh>
    <rPh sb="7" eb="8">
      <t>トウ</t>
    </rPh>
    <phoneticPr fontId="10"/>
  </si>
  <si>
    <t>相談室1-1
(安心・安全相談室)</t>
    <rPh sb="0" eb="3">
      <t>ソウダンシツ</t>
    </rPh>
    <rPh sb="8" eb="10">
      <t>アンシン</t>
    </rPh>
    <rPh sb="11" eb="13">
      <t>アンゼン</t>
    </rPh>
    <rPh sb="13" eb="16">
      <t>ソウダンシツ</t>
    </rPh>
    <phoneticPr fontId="10"/>
  </si>
  <si>
    <t>保管庫1-1</t>
    <rPh sb="0" eb="3">
      <t>ホカンコ</t>
    </rPh>
    <phoneticPr fontId="10"/>
  </si>
  <si>
    <t>保管庫1-2</t>
    <rPh sb="0" eb="3">
      <t>ホカンコ</t>
    </rPh>
    <phoneticPr fontId="10"/>
  </si>
  <si>
    <t>相談室1-6</t>
    <rPh sb="0" eb="3">
      <t>ソウダンシツ</t>
    </rPh>
    <phoneticPr fontId="10"/>
  </si>
  <si>
    <t>保管庫1-3</t>
    <rPh sb="0" eb="3">
      <t>ホカンコ</t>
    </rPh>
    <phoneticPr fontId="10"/>
  </si>
  <si>
    <t>ロビー(南)</t>
    <rPh sb="4" eb="5">
      <t>ミナミ</t>
    </rPh>
    <phoneticPr fontId="10"/>
  </si>
  <si>
    <t>ロビー(北)、待合スペース
総合案内</t>
    <rPh sb="4" eb="5">
      <t>キタ</t>
    </rPh>
    <rPh sb="7" eb="9">
      <t>マチアイ</t>
    </rPh>
    <rPh sb="14" eb="18">
      <t>ソウゴウアンナイ</t>
    </rPh>
    <phoneticPr fontId="10"/>
  </si>
  <si>
    <t>階段3</t>
    <rPh sb="0" eb="2">
      <t>カイダン</t>
    </rPh>
    <phoneticPr fontId="1"/>
  </si>
  <si>
    <t>待合スペース
打合せコーナー</t>
    <rPh sb="0" eb="2">
      <t>マチアイ</t>
    </rPh>
    <rPh sb="7" eb="9">
      <t>ウチアワ</t>
    </rPh>
    <phoneticPr fontId="10"/>
  </si>
  <si>
    <t>打合せコーナー(市民利用)
ロビー</t>
    <rPh sb="0" eb="2">
      <t>ウチアワ</t>
    </rPh>
    <rPh sb="8" eb="10">
      <t>シミン</t>
    </rPh>
    <rPh sb="10" eb="12">
      <t>リヨウ</t>
    </rPh>
    <phoneticPr fontId="10"/>
  </si>
  <si>
    <t>打合せコーナー(北)</t>
    <rPh sb="8" eb="9">
      <t>キタ</t>
    </rPh>
    <phoneticPr fontId="1"/>
  </si>
  <si>
    <t>警備員室(受付窓口)</t>
    <rPh sb="0" eb="4">
      <t>ケイビインシツ</t>
    </rPh>
    <rPh sb="5" eb="9">
      <t>ウケツケマドグチ</t>
    </rPh>
    <phoneticPr fontId="10"/>
  </si>
  <si>
    <t>警備員室(控)</t>
    <rPh sb="0" eb="4">
      <t>ケイビインシツ</t>
    </rPh>
    <rPh sb="5" eb="6">
      <t>ヒカ</t>
    </rPh>
    <phoneticPr fontId="10"/>
  </si>
  <si>
    <t>畳</t>
    <rPh sb="0" eb="1">
      <t>タタミ</t>
    </rPh>
    <phoneticPr fontId="1"/>
  </si>
  <si>
    <t>平面詳細図上の</t>
    <rPh sb="0" eb="2">
      <t>ヘイメン</t>
    </rPh>
    <rPh sb="2" eb="5">
      <t>ショウサイズ</t>
    </rPh>
    <rPh sb="5" eb="6">
      <t>ジョウ</t>
    </rPh>
    <phoneticPr fontId="1"/>
  </si>
  <si>
    <t>室名</t>
    <rPh sb="0" eb="2">
      <t>シツメイ</t>
    </rPh>
    <phoneticPr fontId="1"/>
  </si>
  <si>
    <t>※設計時室名</t>
    <rPh sb="1" eb="4">
      <t>セッケイジ</t>
    </rPh>
    <rPh sb="4" eb="6">
      <t>シツメイ</t>
    </rPh>
    <phoneticPr fontId="1"/>
  </si>
  <si>
    <t>こどもトイレ</t>
  </si>
  <si>
    <t>コールセンター</t>
  </si>
  <si>
    <t>EPS3</t>
  </si>
  <si>
    <t>PS2</t>
  </si>
  <si>
    <t>ロビー</t>
  </si>
  <si>
    <t>PS1</t>
  </si>
  <si>
    <t>EPS1</t>
  </si>
  <si>
    <t>EPS2</t>
  </si>
  <si>
    <t>ホール・傍聴席ロビー</t>
  </si>
  <si>
    <t>DS1</t>
  </si>
  <si>
    <t>DS2</t>
  </si>
  <si>
    <t>DS3</t>
  </si>
  <si>
    <t>DS4</t>
  </si>
  <si>
    <t>EPS-1</t>
  </si>
  <si>
    <t>EPS-2</t>
  </si>
  <si>
    <t>保管庫2-1</t>
    <rPh sb="0" eb="3">
      <t>ホカンコ</t>
    </rPh>
    <phoneticPr fontId="10"/>
  </si>
  <si>
    <t>相談室2-5</t>
    <rPh sb="0" eb="3">
      <t>ソウダンシツ</t>
    </rPh>
    <phoneticPr fontId="10"/>
  </si>
  <si>
    <t>相談室2-4</t>
    <rPh sb="0" eb="3">
      <t>ソウダンシツ</t>
    </rPh>
    <phoneticPr fontId="10"/>
  </si>
  <si>
    <t>保管庫2-2</t>
    <rPh sb="0" eb="3">
      <t>ホカンコ</t>
    </rPh>
    <phoneticPr fontId="10"/>
  </si>
  <si>
    <t>保管庫3-1</t>
    <rPh sb="0" eb="3">
      <t>ホカンコ</t>
    </rPh>
    <phoneticPr fontId="10"/>
  </si>
  <si>
    <t>保管庫3-3</t>
    <rPh sb="0" eb="3">
      <t>ホカンコ</t>
    </rPh>
    <phoneticPr fontId="10"/>
  </si>
  <si>
    <t>保管庫3-2</t>
    <rPh sb="0" eb="3">
      <t>ホカンコ</t>
    </rPh>
    <phoneticPr fontId="10"/>
  </si>
  <si>
    <t>電子入札室</t>
    <rPh sb="0" eb="2">
      <t>デンシ</t>
    </rPh>
    <rPh sb="2" eb="4">
      <t>ニュウサツ</t>
    </rPh>
    <rPh sb="4" eb="5">
      <t>シツ</t>
    </rPh>
    <phoneticPr fontId="10"/>
  </si>
  <si>
    <t>入札室</t>
    <rPh sb="0" eb="2">
      <t>ニュウサツ</t>
    </rPh>
    <rPh sb="2" eb="3">
      <t>シツ</t>
    </rPh>
    <phoneticPr fontId="10"/>
  </si>
  <si>
    <t>職員福利厚生室</t>
    <rPh sb="0" eb="2">
      <t>ショクイン</t>
    </rPh>
    <rPh sb="2" eb="4">
      <t>フクリ</t>
    </rPh>
    <rPh sb="4" eb="6">
      <t>コウセイ</t>
    </rPh>
    <rPh sb="6" eb="7">
      <t>シツ</t>
    </rPh>
    <phoneticPr fontId="10"/>
  </si>
  <si>
    <t>相談ブース3-2</t>
    <rPh sb="0" eb="2">
      <t>ソウダン</t>
    </rPh>
    <phoneticPr fontId="1"/>
  </si>
  <si>
    <t>相談ブース3-1</t>
    <rPh sb="0" eb="2">
      <t>ソウダン</t>
    </rPh>
    <phoneticPr fontId="1"/>
  </si>
  <si>
    <t>記者室(消防防災本部)</t>
    <rPh sb="0" eb="3">
      <t>キシャシツ</t>
    </rPh>
    <rPh sb="4" eb="10">
      <t>ショウボウボウサイホンブ</t>
    </rPh>
    <phoneticPr fontId="10"/>
  </si>
  <si>
    <t>ユニットシャワー1</t>
    <phoneticPr fontId="1"/>
  </si>
  <si>
    <t>ユニットシャワー2</t>
    <phoneticPr fontId="1"/>
  </si>
  <si>
    <t>前室(市長室)</t>
    <rPh sb="0" eb="1">
      <t>マエ</t>
    </rPh>
    <rPh sb="1" eb="2">
      <t>シツ</t>
    </rPh>
    <rPh sb="3" eb="6">
      <t>シチョウシツ</t>
    </rPh>
    <phoneticPr fontId="10"/>
  </si>
  <si>
    <t>保管庫</t>
    <rPh sb="0" eb="3">
      <t>ホカンコ</t>
    </rPh>
    <phoneticPr fontId="10"/>
  </si>
  <si>
    <t>更衣室4-1</t>
    <rPh sb="0" eb="3">
      <t>コウイシツ</t>
    </rPh>
    <phoneticPr fontId="10"/>
  </si>
  <si>
    <t>更衣室4-2</t>
    <rPh sb="0" eb="3">
      <t>コウイシツ</t>
    </rPh>
    <phoneticPr fontId="10"/>
  </si>
  <si>
    <t>保管庫5-1</t>
    <rPh sb="0" eb="3">
      <t>ホカンコ</t>
    </rPh>
    <phoneticPr fontId="10"/>
  </si>
  <si>
    <t>保管庫5-2</t>
    <rPh sb="0" eb="3">
      <t>ホカンコ</t>
    </rPh>
    <phoneticPr fontId="10"/>
  </si>
  <si>
    <t>保管庫5-3</t>
    <rPh sb="0" eb="3">
      <t>ホカンコ</t>
    </rPh>
    <phoneticPr fontId="10"/>
  </si>
  <si>
    <t>保管庫5-6</t>
    <rPh sb="0" eb="3">
      <t>ホカンコ</t>
    </rPh>
    <phoneticPr fontId="10"/>
  </si>
  <si>
    <t>保管庫5-5</t>
    <rPh sb="0" eb="3">
      <t>ホカンコ</t>
    </rPh>
    <phoneticPr fontId="10"/>
  </si>
  <si>
    <t>保管庫5-4</t>
    <rPh sb="0" eb="3">
      <t>ホカンコ</t>
    </rPh>
    <phoneticPr fontId="10"/>
  </si>
  <si>
    <t>廊下5-3・階段4</t>
    <rPh sb="0" eb="2">
      <t>ロウカ</t>
    </rPh>
    <rPh sb="6" eb="8">
      <t>カイダン</t>
    </rPh>
    <phoneticPr fontId="10"/>
  </si>
  <si>
    <t>ロビー・傍聴席ロビー
階段3・スロープ</t>
    <rPh sb="11" eb="13">
      <t>カイダン</t>
    </rPh>
    <phoneticPr fontId="10"/>
  </si>
  <si>
    <t>議場
傍聴席</t>
    <rPh sb="0" eb="2">
      <t>ギジョウ</t>
    </rPh>
    <rPh sb="3" eb="6">
      <t>ボウチョウセキ</t>
    </rPh>
    <phoneticPr fontId="10"/>
  </si>
  <si>
    <t>対象</t>
    <phoneticPr fontId="1"/>
  </si>
  <si>
    <t>面積(㎡)</t>
    <rPh sb="0" eb="2">
      <t>メンセキ</t>
    </rPh>
    <phoneticPr fontId="4"/>
  </si>
  <si>
    <t>バリアフリートイレ</t>
  </si>
  <si>
    <t>バリアフリートイレ</t>
    <phoneticPr fontId="10"/>
  </si>
  <si>
    <t>執務スペース3-2</t>
    <rPh sb="0" eb="2">
      <t>シツム</t>
    </rPh>
    <phoneticPr fontId="10"/>
  </si>
  <si>
    <t>執務スペース4-1</t>
    <rPh sb="0" eb="2">
      <t>シツム</t>
    </rPh>
    <phoneticPr fontId="10"/>
  </si>
  <si>
    <t>執務スペース4-2</t>
    <rPh sb="0" eb="2">
      <t>シツム</t>
    </rPh>
    <phoneticPr fontId="10"/>
  </si>
  <si>
    <t>執務スペース4-3</t>
    <rPh sb="0" eb="2">
      <t>シツム</t>
    </rPh>
    <phoneticPr fontId="10"/>
  </si>
  <si>
    <t>執務スペース4-5</t>
    <rPh sb="0" eb="2">
      <t>シツム</t>
    </rPh>
    <phoneticPr fontId="10"/>
  </si>
  <si>
    <t>執務スペース4-7</t>
    <rPh sb="0" eb="2">
      <t>シツム</t>
    </rPh>
    <phoneticPr fontId="10"/>
  </si>
  <si>
    <t>執務スペース4-4</t>
    <rPh sb="0" eb="2">
      <t>シツム</t>
    </rPh>
    <phoneticPr fontId="10"/>
  </si>
  <si>
    <t>執務スペース4-6</t>
    <rPh sb="0" eb="2">
      <t>シツム</t>
    </rPh>
    <phoneticPr fontId="10"/>
  </si>
  <si>
    <t>物資備蓄スペース</t>
    <rPh sb="0" eb="2">
      <t>ブッシ</t>
    </rPh>
    <rPh sb="2" eb="4">
      <t>ビチク</t>
    </rPh>
    <phoneticPr fontId="10"/>
  </si>
  <si>
    <t>執務スペース5-1</t>
    <rPh sb="0" eb="2">
      <t>シツム</t>
    </rPh>
    <phoneticPr fontId="10"/>
  </si>
  <si>
    <t>トイレ(女)1-1</t>
    <rPh sb="4" eb="5">
      <t>オンナ</t>
    </rPh>
    <phoneticPr fontId="10"/>
  </si>
  <si>
    <t>トイレ(男)1-1</t>
    <rPh sb="4" eb="5">
      <t>オトコ</t>
    </rPh>
    <phoneticPr fontId="10"/>
  </si>
  <si>
    <t>トイレ(女)1-2</t>
    <rPh sb="4" eb="5">
      <t>オンナ</t>
    </rPh>
    <phoneticPr fontId="10"/>
  </si>
  <si>
    <t>トイレ(男)1-2</t>
    <rPh sb="4" eb="5">
      <t>オトコ</t>
    </rPh>
    <phoneticPr fontId="10"/>
  </si>
  <si>
    <t>トイレ(女)2-1</t>
    <rPh sb="4" eb="5">
      <t>オンナ</t>
    </rPh>
    <phoneticPr fontId="10"/>
  </si>
  <si>
    <t>トイレ(男)2-1</t>
    <rPh sb="4" eb="5">
      <t>オトコ</t>
    </rPh>
    <phoneticPr fontId="10"/>
  </si>
  <si>
    <t>トイレ(女)2-2</t>
    <rPh sb="4" eb="5">
      <t>オンナ</t>
    </rPh>
    <phoneticPr fontId="10"/>
  </si>
  <si>
    <t>トイレ(男)2-2</t>
    <rPh sb="4" eb="5">
      <t>オトコ</t>
    </rPh>
    <phoneticPr fontId="10"/>
  </si>
  <si>
    <t>PS(油)</t>
    <rPh sb="3" eb="4">
      <t>アブラ</t>
    </rPh>
    <phoneticPr fontId="10"/>
  </si>
  <si>
    <t>トイレ(女)3-1</t>
    <rPh sb="4" eb="5">
      <t>オンナ</t>
    </rPh>
    <phoneticPr fontId="10"/>
  </si>
  <si>
    <t>トイレ(男)3-1</t>
    <rPh sb="4" eb="5">
      <t>オトコ</t>
    </rPh>
    <phoneticPr fontId="10"/>
  </si>
  <si>
    <t>トイレ(女)3-2</t>
    <rPh sb="4" eb="5">
      <t>オンナ</t>
    </rPh>
    <phoneticPr fontId="10"/>
  </si>
  <si>
    <t>トイレ(男)3-2</t>
    <rPh sb="4" eb="5">
      <t>オトコ</t>
    </rPh>
    <phoneticPr fontId="10"/>
  </si>
  <si>
    <t>トイレ(女)4-1</t>
    <rPh sb="4" eb="5">
      <t>オンナ</t>
    </rPh>
    <phoneticPr fontId="10"/>
  </si>
  <si>
    <t>トイレ(男)4-1</t>
    <rPh sb="4" eb="5">
      <t>オトコ</t>
    </rPh>
    <phoneticPr fontId="10"/>
  </si>
  <si>
    <t>応接室(市長)</t>
    <rPh sb="0" eb="3">
      <t>オウセツシツ</t>
    </rPh>
    <rPh sb="4" eb="6">
      <t>シチョウ</t>
    </rPh>
    <phoneticPr fontId="10"/>
  </si>
  <si>
    <t>トイレ(男)4-2</t>
    <rPh sb="4" eb="5">
      <t>オトコ</t>
    </rPh>
    <phoneticPr fontId="10"/>
  </si>
  <si>
    <t>トイレ(女)4-2</t>
    <rPh sb="4" eb="5">
      <t>オンナ</t>
    </rPh>
    <phoneticPr fontId="10"/>
  </si>
  <si>
    <t>トイレ(女)5-1</t>
    <rPh sb="4" eb="5">
      <t>オンナ</t>
    </rPh>
    <phoneticPr fontId="10"/>
  </si>
  <si>
    <t>トイレ(男)5-1</t>
    <rPh sb="4" eb="5">
      <t>オトコ</t>
    </rPh>
    <phoneticPr fontId="10"/>
  </si>
  <si>
    <t>応接室(議長)</t>
    <rPh sb="0" eb="3">
      <t>オウセツシツ</t>
    </rPh>
    <rPh sb="4" eb="6">
      <t>ギチョウ</t>
    </rPh>
    <phoneticPr fontId="10"/>
  </si>
  <si>
    <t>トイレ(男)5-2</t>
    <rPh sb="4" eb="5">
      <t>オトコ</t>
    </rPh>
    <phoneticPr fontId="10"/>
  </si>
  <si>
    <t>トイレ(女)5-2</t>
    <rPh sb="4" eb="5">
      <t>オンナ</t>
    </rPh>
    <phoneticPr fontId="10"/>
  </si>
  <si>
    <t>来庁者用駐輪場</t>
    <rPh sb="0" eb="2">
      <t>ライチョウ</t>
    </rPh>
    <rPh sb="2" eb="3">
      <t>シャ</t>
    </rPh>
    <rPh sb="3" eb="4">
      <t>ヨウ</t>
    </rPh>
    <rPh sb="4" eb="7">
      <t>チュウリンジョウ</t>
    </rPh>
    <phoneticPr fontId="11"/>
  </si>
  <si>
    <t>機械室1-1</t>
    <rPh sb="0" eb="3">
      <t>キカイシツ</t>
    </rPh>
    <phoneticPr fontId="11"/>
  </si>
  <si>
    <t>機械室1-2</t>
    <rPh sb="0" eb="3">
      <t>キカイシツ</t>
    </rPh>
    <phoneticPr fontId="11"/>
  </si>
  <si>
    <t>ゴミ置場</t>
    <rPh sb="2" eb="4">
      <t>オキバ</t>
    </rPh>
    <phoneticPr fontId="11"/>
  </si>
  <si>
    <t>前室</t>
    <rPh sb="0" eb="2">
      <t>ゼンシツ</t>
    </rPh>
    <phoneticPr fontId="11"/>
  </si>
  <si>
    <t>公害測定室</t>
    <rPh sb="0" eb="2">
      <t>コウガイ</t>
    </rPh>
    <rPh sb="2" eb="4">
      <t>ソクテイ</t>
    </rPh>
    <rPh sb="4" eb="5">
      <t>シツ</t>
    </rPh>
    <phoneticPr fontId="11"/>
  </si>
  <si>
    <t>コンビニ・売店等</t>
    <rPh sb="5" eb="7">
      <t>バイテン</t>
    </rPh>
    <rPh sb="7" eb="8">
      <t>トウ</t>
    </rPh>
    <phoneticPr fontId="11"/>
  </si>
  <si>
    <t>風除室2</t>
    <rPh sb="0" eb="3">
      <t>フウジョシツ</t>
    </rPh>
    <phoneticPr fontId="11"/>
  </si>
  <si>
    <t>バス待合室</t>
    <rPh sb="2" eb="5">
      <t>マチアイシツ</t>
    </rPh>
    <phoneticPr fontId="11"/>
  </si>
  <si>
    <t>多目的室1-1</t>
    <rPh sb="0" eb="3">
      <t>タモクテキ</t>
    </rPh>
    <rPh sb="3" eb="4">
      <t>シツ</t>
    </rPh>
    <phoneticPr fontId="11"/>
  </si>
  <si>
    <t>安心・安全相談室</t>
    <rPh sb="0" eb="2">
      <t>アンシン</t>
    </rPh>
    <rPh sb="3" eb="5">
      <t>アンゼン</t>
    </rPh>
    <rPh sb="5" eb="8">
      <t>ソウダンシツ</t>
    </rPh>
    <phoneticPr fontId="11"/>
  </si>
  <si>
    <t>ATM</t>
  </si>
  <si>
    <t>廊下1-1</t>
    <rPh sb="0" eb="2">
      <t>ロウカ</t>
    </rPh>
    <phoneticPr fontId="11"/>
  </si>
  <si>
    <t>公金出納窓口</t>
    <rPh sb="0" eb="2">
      <t>コウキン</t>
    </rPh>
    <rPh sb="2" eb="4">
      <t>スイトウ</t>
    </rPh>
    <rPh sb="4" eb="6">
      <t>マドグチ</t>
    </rPh>
    <phoneticPr fontId="11"/>
  </si>
  <si>
    <t>廊下1-2</t>
    <rPh sb="0" eb="2">
      <t>ロウカ</t>
    </rPh>
    <phoneticPr fontId="11"/>
  </si>
  <si>
    <t>廊下1-3</t>
    <rPh sb="0" eb="2">
      <t>ロウカ</t>
    </rPh>
    <phoneticPr fontId="11"/>
  </si>
  <si>
    <t>執務ｽﾍﾟｰｽ1-1</t>
    <rPh sb="0" eb="2">
      <t>シツム</t>
    </rPh>
    <phoneticPr fontId="11"/>
  </si>
  <si>
    <t>風除室1</t>
    <rPh sb="0" eb="3">
      <t>フウジョシツ</t>
    </rPh>
    <phoneticPr fontId="11"/>
  </si>
  <si>
    <t>トイレ（女）1-1</t>
    <rPh sb="4" eb="5">
      <t>オンナ</t>
    </rPh>
    <phoneticPr fontId="11"/>
  </si>
  <si>
    <t>トイレ（男）1-1</t>
    <rPh sb="4" eb="5">
      <t>オトコ</t>
    </rPh>
    <phoneticPr fontId="11"/>
  </si>
  <si>
    <t>多目的トイレ</t>
    <rPh sb="0" eb="3">
      <t>タモクテキ</t>
    </rPh>
    <phoneticPr fontId="11"/>
  </si>
  <si>
    <t>消火ポンプ室</t>
    <rPh sb="0" eb="2">
      <t>ショウカ</t>
    </rPh>
    <rPh sb="5" eb="6">
      <t>シツ</t>
    </rPh>
    <phoneticPr fontId="11"/>
  </si>
  <si>
    <t>授乳室1-1</t>
    <rPh sb="0" eb="2">
      <t>ジュニュウ</t>
    </rPh>
    <rPh sb="2" eb="3">
      <t>シツ</t>
    </rPh>
    <phoneticPr fontId="11"/>
  </si>
  <si>
    <t>書庫倉庫1-1</t>
    <rPh sb="0" eb="2">
      <t>ショコ</t>
    </rPh>
    <rPh sb="2" eb="4">
      <t>ソウコ</t>
    </rPh>
    <phoneticPr fontId="11"/>
  </si>
  <si>
    <t>執務ｽﾍﾟｰｽ1-2</t>
    <rPh sb="0" eb="2">
      <t>シツム</t>
    </rPh>
    <phoneticPr fontId="11"/>
  </si>
  <si>
    <t>相談室1-1</t>
    <rPh sb="0" eb="3">
      <t>ソウダンシツ</t>
    </rPh>
    <phoneticPr fontId="11"/>
  </si>
  <si>
    <t>書庫倉庫1-2</t>
    <rPh sb="0" eb="2">
      <t>ショコ</t>
    </rPh>
    <rPh sb="2" eb="4">
      <t>ソウコ</t>
    </rPh>
    <phoneticPr fontId="11"/>
  </si>
  <si>
    <t>相談室1-2</t>
    <rPh sb="0" eb="3">
      <t>ソウダンシツ</t>
    </rPh>
    <phoneticPr fontId="11"/>
  </si>
  <si>
    <t>エントランスロビー
待合スペース
総合案内</t>
    <rPh sb="10" eb="12">
      <t>マチアイ</t>
    </rPh>
    <rPh sb="17" eb="21">
      <t>ソウゴウアンナイ</t>
    </rPh>
    <phoneticPr fontId="1"/>
  </si>
  <si>
    <t>書庫倉庫1-3</t>
    <rPh sb="0" eb="2">
      <t>ショコ</t>
    </rPh>
    <rPh sb="2" eb="4">
      <t>ソウコ</t>
    </rPh>
    <phoneticPr fontId="11"/>
  </si>
  <si>
    <t>相談室1-3</t>
    <rPh sb="0" eb="3">
      <t>ソウダンシツ</t>
    </rPh>
    <phoneticPr fontId="11"/>
  </si>
  <si>
    <t>相談室1-4</t>
    <rPh sb="0" eb="3">
      <t>ソウダンシツ</t>
    </rPh>
    <phoneticPr fontId="11"/>
  </si>
  <si>
    <t>相談室1-5</t>
    <rPh sb="0" eb="3">
      <t>ソウダンシツ</t>
    </rPh>
    <phoneticPr fontId="11"/>
  </si>
  <si>
    <t>更衣室1-1</t>
    <rPh sb="0" eb="2">
      <t>コウイ</t>
    </rPh>
    <rPh sb="2" eb="3">
      <t>シツ</t>
    </rPh>
    <phoneticPr fontId="11"/>
  </si>
  <si>
    <t>印刷室</t>
    <rPh sb="0" eb="2">
      <t>インサツ</t>
    </rPh>
    <rPh sb="2" eb="3">
      <t>シツ</t>
    </rPh>
    <phoneticPr fontId="11"/>
  </si>
  <si>
    <t>分別ゴミ室</t>
    <rPh sb="0" eb="2">
      <t>ブンベツ</t>
    </rPh>
    <rPh sb="4" eb="5">
      <t>シツ</t>
    </rPh>
    <phoneticPr fontId="11"/>
  </si>
  <si>
    <t>廊下1-4</t>
    <rPh sb="0" eb="2">
      <t>ロウカ</t>
    </rPh>
    <phoneticPr fontId="11"/>
  </si>
  <si>
    <t>廊下1-5</t>
    <rPh sb="0" eb="2">
      <t>ロウカ</t>
    </rPh>
    <phoneticPr fontId="11"/>
  </si>
  <si>
    <t>トイレ（女）1-2</t>
    <rPh sb="4" eb="5">
      <t>オンナ</t>
    </rPh>
    <phoneticPr fontId="11"/>
  </si>
  <si>
    <t>トイレ（男）1-2</t>
    <rPh sb="4" eb="5">
      <t>オトコ</t>
    </rPh>
    <phoneticPr fontId="11"/>
  </si>
  <si>
    <t>給湯室</t>
    <rPh sb="0" eb="3">
      <t>キュウトウシツ</t>
    </rPh>
    <phoneticPr fontId="11"/>
  </si>
  <si>
    <t>風除室3</t>
    <rPh sb="0" eb="3">
      <t>フウジョシツ</t>
    </rPh>
    <phoneticPr fontId="11"/>
  </si>
  <si>
    <t>外部倉庫1</t>
    <rPh sb="0" eb="2">
      <t>ガイブ</t>
    </rPh>
    <rPh sb="2" eb="4">
      <t>ソウコ</t>
    </rPh>
    <phoneticPr fontId="11"/>
  </si>
  <si>
    <t>階段1</t>
    <rPh sb="0" eb="2">
      <t>カイダン</t>
    </rPh>
    <phoneticPr fontId="11"/>
  </si>
  <si>
    <t>階段2</t>
    <rPh sb="0" eb="2">
      <t>カイダン</t>
    </rPh>
    <phoneticPr fontId="11"/>
  </si>
  <si>
    <t>宿直室</t>
    <phoneticPr fontId="1"/>
  </si>
  <si>
    <t>守衛室</t>
    <rPh sb="0" eb="3">
      <t>シュエイシツ</t>
    </rPh>
    <phoneticPr fontId="11"/>
  </si>
  <si>
    <t>多目的室2-1</t>
    <rPh sb="0" eb="3">
      <t>タモクテキ</t>
    </rPh>
    <rPh sb="3" eb="4">
      <t>シツ</t>
    </rPh>
    <phoneticPr fontId="11"/>
  </si>
  <si>
    <t>多目的室2-2</t>
    <rPh sb="0" eb="3">
      <t>タモクテキ</t>
    </rPh>
    <rPh sb="3" eb="4">
      <t>シツ</t>
    </rPh>
    <phoneticPr fontId="11"/>
  </si>
  <si>
    <t>廊下2-1</t>
    <rPh sb="0" eb="2">
      <t>ロウカ</t>
    </rPh>
    <phoneticPr fontId="11"/>
  </si>
  <si>
    <t>廊下2-2</t>
    <rPh sb="0" eb="2">
      <t>ロウカ</t>
    </rPh>
    <phoneticPr fontId="11"/>
  </si>
  <si>
    <t>廊下2-3</t>
    <rPh sb="0" eb="2">
      <t>ロウカ</t>
    </rPh>
    <phoneticPr fontId="11"/>
  </si>
  <si>
    <t>(吹抜部)</t>
    <rPh sb="1" eb="3">
      <t>フキヌ</t>
    </rPh>
    <rPh sb="3" eb="4">
      <t>ブ</t>
    </rPh>
    <phoneticPr fontId="11"/>
  </si>
  <si>
    <t>トイレ（女）2-1</t>
    <rPh sb="4" eb="5">
      <t>オンナ</t>
    </rPh>
    <phoneticPr fontId="11"/>
  </si>
  <si>
    <t>トイレ（男）2-1</t>
    <rPh sb="4" eb="5">
      <t>オトコ</t>
    </rPh>
    <phoneticPr fontId="11"/>
  </si>
  <si>
    <t>打合せコーナー(市民利用)、市民ロビー</t>
    <rPh sb="0" eb="2">
      <t>ウチアワ</t>
    </rPh>
    <rPh sb="8" eb="10">
      <t>シミン</t>
    </rPh>
    <rPh sb="10" eb="12">
      <t>リヨウ</t>
    </rPh>
    <rPh sb="14" eb="16">
      <t>シミン</t>
    </rPh>
    <phoneticPr fontId="11"/>
  </si>
  <si>
    <t>待合スペース</t>
    <phoneticPr fontId="1"/>
  </si>
  <si>
    <t>キッズスペース</t>
    <phoneticPr fontId="1"/>
  </si>
  <si>
    <t>2F執務スペース2-1①</t>
    <rPh sb="2" eb="4">
      <t>シツム</t>
    </rPh>
    <phoneticPr fontId="10"/>
  </si>
  <si>
    <t>2F執務スペース2-1②</t>
    <rPh sb="2" eb="4">
      <t>シツム</t>
    </rPh>
    <phoneticPr fontId="10"/>
  </si>
  <si>
    <t>2F執務スペース2-1(X7-X10)
待合スペース
キッズスペース</t>
    <rPh sb="2" eb="4">
      <t>シツム</t>
    </rPh>
    <rPh sb="20" eb="22">
      <t>マチアイ</t>
    </rPh>
    <phoneticPr fontId="10"/>
  </si>
  <si>
    <t>2F執務スペース2-1(X10-X13)
待合スペース</t>
    <rPh sb="2" eb="4">
      <t>シツム</t>
    </rPh>
    <rPh sb="21" eb="23">
      <t>マチアイ</t>
    </rPh>
    <phoneticPr fontId="10"/>
  </si>
  <si>
    <t>w 6400*5+3435+1975</t>
    <phoneticPr fontId="1"/>
  </si>
  <si>
    <t>37410*6300</t>
    <phoneticPr fontId="1"/>
  </si>
  <si>
    <t>h 6300</t>
    <phoneticPr fontId="1"/>
  </si>
  <si>
    <t>h 12600</t>
    <phoneticPr fontId="1"/>
  </si>
  <si>
    <t>w 37410</t>
    <phoneticPr fontId="1"/>
  </si>
  <si>
    <t>37410*12600</t>
    <phoneticPr fontId="1"/>
  </si>
  <si>
    <t>執務スペース3-1①
待合スペース
打合せコーナー</t>
    <rPh sb="0" eb="2">
      <t>シツム</t>
    </rPh>
    <phoneticPr fontId="10"/>
  </si>
  <si>
    <t>3階</t>
    <rPh sb="1" eb="2">
      <t>カイ</t>
    </rPh>
    <phoneticPr fontId="1"/>
  </si>
  <si>
    <t>りそな銀行管理</t>
    <rPh sb="3" eb="5">
      <t>ギンコウ</t>
    </rPh>
    <rPh sb="5" eb="7">
      <t>カンリ</t>
    </rPh>
    <phoneticPr fontId="1"/>
  </si>
  <si>
    <t>ﾃﾞｼﾞﾀﾙ推進課管理</t>
    <rPh sb="6" eb="9">
      <t>スイシンカ</t>
    </rPh>
    <rPh sb="9" eb="11">
      <t>カンリ</t>
    </rPh>
    <phoneticPr fontId="1"/>
  </si>
  <si>
    <t>部分拭き
部分洗浄</t>
    <rPh sb="0" eb="2">
      <t>ブブン</t>
    </rPh>
    <rPh sb="2" eb="3">
      <t>フ</t>
    </rPh>
    <rPh sb="5" eb="7">
      <t>ブブン</t>
    </rPh>
    <rPh sb="7" eb="9">
      <t>センジョウ</t>
    </rPh>
    <phoneticPr fontId="1"/>
  </si>
  <si>
    <t>シーズイン・オフ点検（メーカー点検)</t>
    <rPh sb="8" eb="10">
      <t>テンケン</t>
    </rPh>
    <rPh sb="15" eb="17">
      <t>テンケン</t>
    </rPh>
    <phoneticPr fontId="1"/>
  </si>
  <si>
    <t>ゴム床シート</t>
    <rPh sb="2" eb="3">
      <t>ユカ</t>
    </rPh>
    <phoneticPr fontId="1"/>
  </si>
  <si>
    <t>EV1</t>
    <phoneticPr fontId="1"/>
  </si>
  <si>
    <t>EV2</t>
    <phoneticPr fontId="1"/>
  </si>
  <si>
    <t>EV3</t>
    <phoneticPr fontId="1"/>
  </si>
  <si>
    <t>セラミックタイル</t>
    <phoneticPr fontId="1"/>
  </si>
  <si>
    <t>EV</t>
    <phoneticPr fontId="10"/>
  </si>
  <si>
    <t>廊下(執務スペース)</t>
    <rPh sb="0" eb="2">
      <t>ロウカ</t>
    </rPh>
    <rPh sb="3" eb="5">
      <t>シツム</t>
    </rPh>
    <phoneticPr fontId="10"/>
  </si>
  <si>
    <t>警備室</t>
    <rPh sb="0" eb="3">
      <t>ケイビシツ</t>
    </rPh>
    <phoneticPr fontId="10"/>
  </si>
  <si>
    <t>風除室1</t>
    <rPh sb="0" eb="2">
      <t>カゼヨ</t>
    </rPh>
    <rPh sb="2" eb="3">
      <t>シツ</t>
    </rPh>
    <phoneticPr fontId="10"/>
  </si>
  <si>
    <t>ホール(玄関ホール、便所前廊下)</t>
    <phoneticPr fontId="10"/>
  </si>
  <si>
    <t>給湯室(湯沸室)</t>
    <rPh sb="0" eb="2">
      <t>キュウトウ</t>
    </rPh>
    <rPh sb="2" eb="3">
      <t>シツ</t>
    </rPh>
    <phoneticPr fontId="10"/>
  </si>
  <si>
    <t>ホール(EVホール、便所前廊下)</t>
    <phoneticPr fontId="10"/>
  </si>
  <si>
    <t>ホール(フローラルセンター)</t>
    <phoneticPr fontId="1"/>
  </si>
  <si>
    <t>143.32㎡</t>
    <phoneticPr fontId="1"/>
  </si>
  <si>
    <t>大会議室1,2</t>
    <rPh sb="0" eb="4">
      <t>ダイカイギシツ</t>
    </rPh>
    <phoneticPr fontId="10"/>
  </si>
  <si>
    <t>会議室(遊戯室)</t>
    <rPh sb="0" eb="3">
      <t>カイギシツ</t>
    </rPh>
    <rPh sb="4" eb="7">
      <t>ユウギシツ</t>
    </rPh>
    <phoneticPr fontId="10"/>
  </si>
  <si>
    <t>図書ｺｰﾅｰ含む</t>
    <rPh sb="0" eb="2">
      <t>トショ</t>
    </rPh>
    <rPh sb="6" eb="7">
      <t>フク</t>
    </rPh>
    <phoneticPr fontId="1"/>
  </si>
  <si>
    <t>記号</t>
    <rPh sb="0" eb="2">
      <t>キゴウ</t>
    </rPh>
    <phoneticPr fontId="1"/>
  </si>
  <si>
    <t>面積㎡</t>
    <rPh sb="0" eb="2">
      <t>メンセキ</t>
    </rPh>
    <phoneticPr fontId="10"/>
  </si>
  <si>
    <t>階段室</t>
    <rPh sb="0" eb="2">
      <t>カイダン</t>
    </rPh>
    <rPh sb="2" eb="3">
      <t>シツ</t>
    </rPh>
    <phoneticPr fontId="1"/>
  </si>
  <si>
    <t>自販機室</t>
    <rPh sb="0" eb="4">
      <t>ジハンキシツ</t>
    </rPh>
    <phoneticPr fontId="1"/>
  </si>
  <si>
    <t xml:space="preserve">通常の汚れの又は著しい汚れのある部分
</t>
    <rPh sb="0" eb="2">
      <t>ツウジョウ</t>
    </rPh>
    <rPh sb="3" eb="4">
      <t>ヨゴ</t>
    </rPh>
    <rPh sb="6" eb="7">
      <t>マタ</t>
    </rPh>
    <rPh sb="8" eb="9">
      <t>イチジル</t>
    </rPh>
    <rPh sb="11" eb="12">
      <t>ヨゴ</t>
    </rPh>
    <rPh sb="16" eb="18">
      <t>ブブン</t>
    </rPh>
    <phoneticPr fontId="1"/>
  </si>
  <si>
    <t>庇</t>
    <rPh sb="0" eb="1">
      <t>ヒサシ</t>
    </rPh>
    <phoneticPr fontId="1"/>
  </si>
  <si>
    <t>庇の裏</t>
    <rPh sb="0" eb="1">
      <t>ヒサシ</t>
    </rPh>
    <rPh sb="2" eb="3">
      <t>ウラ</t>
    </rPh>
    <phoneticPr fontId="1"/>
  </si>
  <si>
    <t>本館正面テラス・デッキ裏、職員用駐輪場の庇部分</t>
    <rPh sb="2" eb="4">
      <t>ショウメン</t>
    </rPh>
    <phoneticPr fontId="1"/>
  </si>
  <si>
    <t>外部倉庫・保管庫の荷物は移動せず清掃する。</t>
    <rPh sb="0" eb="4">
      <t>ガイブソウコ</t>
    </rPh>
    <rPh sb="5" eb="8">
      <t>ホカンコ</t>
    </rPh>
    <rPh sb="9" eb="11">
      <t>ニモツ</t>
    </rPh>
    <rPh sb="12" eb="14">
      <t>イドウ</t>
    </rPh>
    <rPh sb="16" eb="18">
      <t>セイソウ</t>
    </rPh>
    <phoneticPr fontId="1"/>
  </si>
  <si>
    <t>職員待機室
(現・応接室)</t>
    <rPh sb="0" eb="2">
      <t>ショクイン</t>
    </rPh>
    <rPh sb="2" eb="4">
      <t>タイキ</t>
    </rPh>
    <rPh sb="4" eb="5">
      <t>シツ</t>
    </rPh>
    <rPh sb="7" eb="8">
      <t>ゲン</t>
    </rPh>
    <rPh sb="9" eb="12">
      <t>オウセツシツ</t>
    </rPh>
    <phoneticPr fontId="10"/>
  </si>
  <si>
    <t>1回／週</t>
    <rPh sb="1" eb="2">
      <t>カイ</t>
    </rPh>
    <rPh sb="3" eb="4">
      <t>シュウ</t>
    </rPh>
    <phoneticPr fontId="1"/>
  </si>
  <si>
    <t>更衣室2-1(現・職員組合事務所)</t>
    <rPh sb="0" eb="3">
      <t>コウイシツ</t>
    </rPh>
    <rPh sb="7" eb="8">
      <t>ゲン</t>
    </rPh>
    <rPh sb="9" eb="11">
      <t>ショクイン</t>
    </rPh>
    <rPh sb="11" eb="16">
      <t>クミアイジムショ</t>
    </rPh>
    <phoneticPr fontId="10"/>
  </si>
  <si>
    <t>フローリング</t>
  </si>
  <si>
    <t>保管庫4-1</t>
    <rPh sb="0" eb="2">
      <t>ホカン</t>
    </rPh>
    <rPh sb="2" eb="3">
      <t>コ</t>
    </rPh>
    <phoneticPr fontId="10"/>
  </si>
  <si>
    <t>参考周期</t>
    <rPh sb="0" eb="2">
      <t>サンコウ</t>
    </rPh>
    <rPh sb="2" eb="4">
      <t>シュウキ</t>
    </rPh>
    <phoneticPr fontId="1"/>
  </si>
  <si>
    <t>更衣室(脱衣所)、印刷室、守衛室、給湯室、分別ゴミ室、</t>
    <rPh sb="0" eb="3">
      <t>コウイシツ</t>
    </rPh>
    <rPh sb="9" eb="12">
      <t>インサツシツ</t>
    </rPh>
    <rPh sb="13" eb="16">
      <t>シュエイシツ</t>
    </rPh>
    <rPh sb="17" eb="20">
      <t>キュウトウシツ</t>
    </rPh>
    <rPh sb="21" eb="23">
      <t>ブンベツ</t>
    </rPh>
    <rPh sb="25" eb="26">
      <t>シツ</t>
    </rPh>
    <phoneticPr fontId="1"/>
  </si>
  <si>
    <t>更衣室（脱衣所）</t>
    <rPh sb="0" eb="3">
      <t>コウイシツ</t>
    </rPh>
    <rPh sb="4" eb="7">
      <t>ダツイジョ</t>
    </rPh>
    <phoneticPr fontId="1"/>
  </si>
  <si>
    <t>水道法による清掃及び定期検査</t>
    <rPh sb="0" eb="3">
      <t>スイドウホウ</t>
    </rPh>
    <rPh sb="6" eb="9">
      <t>セイソウオヨ</t>
    </rPh>
    <rPh sb="10" eb="14">
      <t>テイキケンサ</t>
    </rPh>
    <phoneticPr fontId="1"/>
  </si>
  <si>
    <t>保健所</t>
    <rPh sb="0" eb="3">
      <t>ホケンジョ</t>
    </rPh>
    <phoneticPr fontId="1"/>
  </si>
  <si>
    <t>排水槽、排水ポンプ、排水管等</t>
    <rPh sb="0" eb="3">
      <t>ハイスイソウ</t>
    </rPh>
    <rPh sb="4" eb="6">
      <t>ハイスイ</t>
    </rPh>
    <rPh sb="10" eb="13">
      <t>ハイスイカン</t>
    </rPh>
    <rPh sb="13" eb="14">
      <t>トウ</t>
    </rPh>
    <phoneticPr fontId="1"/>
  </si>
  <si>
    <t>排水設備の清掃</t>
    <rPh sb="0" eb="4">
      <t>ハイスイセツビ</t>
    </rPh>
    <rPh sb="5" eb="7">
      <t>セイソウ</t>
    </rPh>
    <phoneticPr fontId="1"/>
  </si>
  <si>
    <t>排水設備の点検及び補修</t>
    <phoneticPr fontId="1"/>
  </si>
  <si>
    <t>配管、衛生器具</t>
    <rPh sb="0" eb="2">
      <t>ハイカン</t>
    </rPh>
    <rPh sb="3" eb="5">
      <t>エイセイ</t>
    </rPh>
    <rPh sb="5" eb="7">
      <t>キグ</t>
    </rPh>
    <phoneticPr fontId="1"/>
  </si>
  <si>
    <t>建築物衛生法第4条
建築物環境衛生基準</t>
    <rPh sb="0" eb="3">
      <t>ケンチクブツ</t>
    </rPh>
    <rPh sb="3" eb="6">
      <t>エイセイホウ</t>
    </rPh>
    <rPh sb="6" eb="7">
      <t>ダイ</t>
    </rPh>
    <rPh sb="8" eb="9">
      <t>ジョウ</t>
    </rPh>
    <rPh sb="10" eb="19">
      <t>ケンチクブツカンキョウエイセイキジュン</t>
    </rPh>
    <phoneticPr fontId="1"/>
  </si>
  <si>
    <t>建築物衛生法第4条
建築物管理衛生基準</t>
    <rPh sb="0" eb="3">
      <t>ケンチクブツ</t>
    </rPh>
    <rPh sb="3" eb="6">
      <t>エイセイホウ</t>
    </rPh>
    <rPh sb="6" eb="7">
      <t>ダイ</t>
    </rPh>
    <rPh sb="8" eb="9">
      <t>ジョウ</t>
    </rPh>
    <rPh sb="10" eb="13">
      <t>ケンチクブツ</t>
    </rPh>
    <rPh sb="13" eb="19">
      <t>カンリエイセイキジュン</t>
    </rPh>
    <phoneticPr fontId="1"/>
  </si>
  <si>
    <t>建築物衛生法第4条
建築物管理衛生基準
水質基準省令</t>
    <rPh sb="0" eb="3">
      <t>ケンチクブツ</t>
    </rPh>
    <rPh sb="3" eb="6">
      <t>エイセイホウ</t>
    </rPh>
    <rPh sb="6" eb="7">
      <t>ダイ</t>
    </rPh>
    <rPh sb="8" eb="9">
      <t>ジョウ</t>
    </rPh>
    <rPh sb="10" eb="15">
      <t>ケンチクブツカンリ</t>
    </rPh>
    <rPh sb="15" eb="19">
      <t>エイセイキジュン</t>
    </rPh>
    <rPh sb="20" eb="24">
      <t>スイシツキジュン</t>
    </rPh>
    <rPh sb="24" eb="26">
      <t>ショウレイ</t>
    </rPh>
    <phoneticPr fontId="1"/>
  </si>
  <si>
    <t>15項目、10項目</t>
    <phoneticPr fontId="1"/>
  </si>
  <si>
    <t>シアン化物イオン及び塩化シアン　等</t>
    <rPh sb="16" eb="17">
      <t>ナド</t>
    </rPh>
    <phoneticPr fontId="1"/>
  </si>
  <si>
    <t>散水用：pH値、臭気、外観検査</t>
    <rPh sb="0" eb="2">
      <t>サンスイ</t>
    </rPh>
    <rPh sb="2" eb="3">
      <t>ヨウ</t>
    </rPh>
    <rPh sb="6" eb="7">
      <t>チ</t>
    </rPh>
    <rPh sb="8" eb="10">
      <t>シュウキ</t>
    </rPh>
    <rPh sb="11" eb="13">
      <t>ガイカン</t>
    </rPh>
    <rPh sb="13" eb="15">
      <t>ケンサ</t>
    </rPh>
    <phoneticPr fontId="1"/>
  </si>
  <si>
    <t>　　　　　：大腸菌、濁度検査</t>
    <rPh sb="6" eb="9">
      <t>ダイチョウキン</t>
    </rPh>
    <rPh sb="10" eb="12">
      <t>ダクド</t>
    </rPh>
    <rPh sb="12" eb="14">
      <t>ケンサ</t>
    </rPh>
    <phoneticPr fontId="1"/>
  </si>
  <si>
    <t>建築物衛生法第4条
建築物管理衛生基準</t>
    <rPh sb="6" eb="7">
      <t>ダイ</t>
    </rPh>
    <rPh sb="8" eb="9">
      <t>ジョウ</t>
    </rPh>
    <rPh sb="10" eb="13">
      <t>ケンチクブツ</t>
    </rPh>
    <rPh sb="13" eb="19">
      <t>カンリエイセイキジュン</t>
    </rPh>
    <phoneticPr fontId="1"/>
  </si>
  <si>
    <t>水槽点検</t>
    <rPh sb="0" eb="2">
      <t>スイソウ</t>
    </rPh>
    <rPh sb="2" eb="4">
      <t>テンケン</t>
    </rPh>
    <phoneticPr fontId="1"/>
  </si>
  <si>
    <t>随時</t>
    <rPh sb="0" eb="2">
      <t>ズイジ</t>
    </rPh>
    <phoneticPr fontId="1"/>
  </si>
  <si>
    <t>便所用：pH値、臭気、外観検査</t>
    <rPh sb="0" eb="2">
      <t>ベンジョ</t>
    </rPh>
    <rPh sb="2" eb="3">
      <t>ヨウ</t>
    </rPh>
    <phoneticPr fontId="1"/>
  </si>
  <si>
    <t>　　　　　：大腸菌検査</t>
    <rPh sb="6" eb="9">
      <t>ダイチョウキン</t>
    </rPh>
    <rPh sb="9" eb="11">
      <t>ケンサ</t>
    </rPh>
    <phoneticPr fontId="1"/>
  </si>
  <si>
    <t>水槽清掃</t>
    <rPh sb="0" eb="2">
      <t>スイソウ</t>
    </rPh>
    <rPh sb="2" eb="4">
      <t>セイソウ</t>
    </rPh>
    <phoneticPr fontId="1"/>
  </si>
  <si>
    <t>中水（再利用水、雑用水)</t>
    <rPh sb="0" eb="2">
      <t>チュウスイ</t>
    </rPh>
    <rPh sb="3" eb="6">
      <t>サイリヨウ</t>
    </rPh>
    <rPh sb="6" eb="7">
      <t>スイ</t>
    </rPh>
    <rPh sb="8" eb="11">
      <t>ザツヨウスイ</t>
    </rPh>
    <phoneticPr fontId="1"/>
  </si>
  <si>
    <t>設備の点検及び補修等</t>
    <phoneticPr fontId="1"/>
  </si>
  <si>
    <t>飲用水水質検査</t>
    <rPh sb="0" eb="3">
      <t>インヨウスイ</t>
    </rPh>
    <rPh sb="3" eb="5">
      <t>スイシツ</t>
    </rPh>
    <rPh sb="5" eb="7">
      <t>ケンサ</t>
    </rPh>
    <phoneticPr fontId="1"/>
  </si>
  <si>
    <t>防虫防鼠作業</t>
    <rPh sb="0" eb="6">
      <t>ボウチュウボウソサギョウ</t>
    </rPh>
    <phoneticPr fontId="1"/>
  </si>
  <si>
    <t>建築物衛生法第4条
建築物管理衛生基準</t>
    <rPh sb="0" eb="3">
      <t>ケンチクブツ</t>
    </rPh>
    <rPh sb="3" eb="6">
      <t>エイセイホウ</t>
    </rPh>
    <rPh sb="6" eb="7">
      <t>ダイ</t>
    </rPh>
    <rPh sb="8" eb="9">
      <t>ジョウ</t>
    </rPh>
    <rPh sb="10" eb="19">
      <t>ケンチクブツカンリエイセイキジュン</t>
    </rPh>
    <phoneticPr fontId="1"/>
  </si>
  <si>
    <t>「空気調和設備等の維持管理及び清掃等に係る技術上の基準」も参照</t>
    <rPh sb="29" eb="31">
      <t>サンショウ</t>
    </rPh>
    <phoneticPr fontId="1"/>
  </si>
  <si>
    <t>「空気調和設備等の維持管理及び清掃等に係る技術上の基準」も参照</t>
    <rPh sb="1" eb="3">
      <t>クウキ</t>
    </rPh>
    <rPh sb="3" eb="5">
      <t>チョウワ</t>
    </rPh>
    <rPh sb="5" eb="7">
      <t>セツビ</t>
    </rPh>
    <rPh sb="7" eb="8">
      <t>トウ</t>
    </rPh>
    <rPh sb="9" eb="11">
      <t>イジ</t>
    </rPh>
    <rPh sb="11" eb="13">
      <t>カンリ</t>
    </rPh>
    <rPh sb="13" eb="14">
      <t>オヨ</t>
    </rPh>
    <rPh sb="15" eb="17">
      <t>セイソウ</t>
    </rPh>
    <rPh sb="17" eb="18">
      <t>トウ</t>
    </rPh>
    <rPh sb="19" eb="20">
      <t>カカワ</t>
    </rPh>
    <rPh sb="21" eb="23">
      <t>ギジュツ</t>
    </rPh>
    <rPh sb="23" eb="24">
      <t>ジョウ</t>
    </rPh>
    <rPh sb="25" eb="27">
      <t>キジュン</t>
    </rPh>
    <rPh sb="29" eb="31">
      <t>サンショウ</t>
    </rPh>
    <phoneticPr fontId="1"/>
  </si>
  <si>
    <t>「空気調和設備等の維持管理及び清掃等に係る技術上の基準」も参照</t>
    <phoneticPr fontId="1"/>
  </si>
  <si>
    <t>建築物衛生法第4条
建築物管理衛生基準</t>
    <rPh sb="6" eb="7">
      <t>ダイ</t>
    </rPh>
    <rPh sb="8" eb="9">
      <t>ジョウ</t>
    </rPh>
    <phoneticPr fontId="1"/>
  </si>
  <si>
    <t>1回/2か月</t>
    <rPh sb="1" eb="2">
      <t>カイ</t>
    </rPh>
    <rPh sb="5" eb="6">
      <t>ガツ</t>
    </rPh>
    <phoneticPr fontId="1"/>
  </si>
  <si>
    <t>建築物衛生法第4条
建築物管理衛生基準</t>
    <rPh sb="10" eb="13">
      <t>ケンチクブツ</t>
    </rPh>
    <rPh sb="13" eb="15">
      <t>カンリ</t>
    </rPh>
    <rPh sb="15" eb="17">
      <t>エイセイ</t>
    </rPh>
    <rPh sb="17" eb="19">
      <t>キジュン</t>
    </rPh>
    <phoneticPr fontId="1"/>
  </si>
  <si>
    <t>ユニット型空気調和機</t>
    <rPh sb="4" eb="5">
      <t>ガタ</t>
    </rPh>
    <rPh sb="5" eb="7">
      <t>クウキ</t>
    </rPh>
    <rPh sb="7" eb="9">
      <t>チョウワ</t>
    </rPh>
    <rPh sb="9" eb="10">
      <t>キ</t>
    </rPh>
    <phoneticPr fontId="1"/>
  </si>
  <si>
    <t>汚れの状況の点検</t>
    <rPh sb="0" eb="1">
      <t>ヨゴ</t>
    </rPh>
    <rPh sb="3" eb="5">
      <t>ジョウキョウ</t>
    </rPh>
    <rPh sb="6" eb="8">
      <t>テンケン</t>
    </rPh>
    <phoneticPr fontId="1"/>
  </si>
  <si>
    <t>建築物衛生法第4条
建築物管理衛生基準
水道法第4条</t>
    <rPh sb="0" eb="3">
      <t>ケンチクブツ</t>
    </rPh>
    <rPh sb="3" eb="6">
      <t>エイセイホウ</t>
    </rPh>
    <rPh sb="6" eb="7">
      <t>ダイ</t>
    </rPh>
    <rPh sb="8" eb="9">
      <t>ジョウ</t>
    </rPh>
    <rPh sb="10" eb="19">
      <t>ケンチクブツカンリエイセイキジュン</t>
    </rPh>
    <rPh sb="20" eb="24">
      <t>スイドウホウダイ</t>
    </rPh>
    <rPh sb="25" eb="26">
      <t>ジョウ</t>
    </rPh>
    <phoneticPr fontId="1"/>
  </si>
  <si>
    <t>加湿装置に供給する水の水質検査</t>
    <rPh sb="0" eb="2">
      <t>カシツ</t>
    </rPh>
    <rPh sb="2" eb="4">
      <t>ソウチ</t>
    </rPh>
    <rPh sb="5" eb="7">
      <t>キョウキュウ</t>
    </rPh>
    <rPh sb="9" eb="10">
      <t>ミズ</t>
    </rPh>
    <rPh sb="11" eb="13">
      <t>スイシツ</t>
    </rPh>
    <rPh sb="13" eb="15">
      <t>ケンサ</t>
    </rPh>
    <phoneticPr fontId="1"/>
  </si>
  <si>
    <t>建築物衛生法第4条
建築物管理衛生基準</t>
    <phoneticPr fontId="1"/>
  </si>
  <si>
    <t>I-3</t>
    <phoneticPr fontId="1"/>
  </si>
  <si>
    <t>I-4</t>
    <phoneticPr fontId="1"/>
  </si>
  <si>
    <t>I-5</t>
    <phoneticPr fontId="1"/>
  </si>
  <si>
    <t>I-8</t>
    <phoneticPr fontId="1"/>
  </si>
  <si>
    <t>I-9</t>
    <phoneticPr fontId="1"/>
  </si>
  <si>
    <t>法定点検等</t>
    <rPh sb="0" eb="2">
      <t>ホウテイ</t>
    </rPh>
    <rPh sb="2" eb="4">
      <t>テンケン</t>
    </rPh>
    <rPh sb="4" eb="5">
      <t>ナド</t>
    </rPh>
    <phoneticPr fontId="1"/>
  </si>
  <si>
    <t>市民課管理</t>
    <rPh sb="0" eb="3">
      <t>シミンカ</t>
    </rPh>
    <rPh sb="3" eb="5">
      <t>カンリ</t>
    </rPh>
    <phoneticPr fontId="1"/>
  </si>
  <si>
    <t>環境対策課管理</t>
    <rPh sb="0" eb="5">
      <t>カンキョウタイサクカ</t>
    </rPh>
    <rPh sb="5" eb="7">
      <t>カンリ</t>
    </rPh>
    <phoneticPr fontId="1"/>
  </si>
  <si>
    <t>(吹抜)</t>
    <rPh sb="1" eb="2">
      <t>フ</t>
    </rPh>
    <rPh sb="2" eb="3">
      <t>ヌ</t>
    </rPh>
    <phoneticPr fontId="1"/>
  </si>
  <si>
    <t>電話交換士管理</t>
    <rPh sb="0" eb="2">
      <t>デンワ</t>
    </rPh>
    <rPh sb="2" eb="5">
      <t>コウカンシ</t>
    </rPh>
    <rPh sb="5" eb="7">
      <t>カンリ</t>
    </rPh>
    <phoneticPr fontId="1"/>
  </si>
  <si>
    <t>総務課管理</t>
    <rPh sb="0" eb="3">
      <t>ソウムカ</t>
    </rPh>
    <rPh sb="3" eb="5">
      <t>カンリ</t>
    </rPh>
    <phoneticPr fontId="1"/>
  </si>
  <si>
    <t>デジタル推進課管理</t>
    <rPh sb="4" eb="7">
      <t>スイシンカ</t>
    </rPh>
    <rPh sb="7" eb="9">
      <t>カンリ</t>
    </rPh>
    <phoneticPr fontId="1"/>
  </si>
  <si>
    <t>ブルーシート敷</t>
    <rPh sb="6" eb="7">
      <t>シキ</t>
    </rPh>
    <phoneticPr fontId="1"/>
  </si>
  <si>
    <t>特定保守製品、令和3年8月1日から任意点検化</t>
    <rPh sb="0" eb="6">
      <t>トクテイホシュセイヒン</t>
    </rPh>
    <rPh sb="7" eb="9">
      <t>レイワ</t>
    </rPh>
    <rPh sb="10" eb="11">
      <t>ネン</t>
    </rPh>
    <rPh sb="12" eb="13">
      <t>ガツ</t>
    </rPh>
    <rPh sb="14" eb="15">
      <t>ニチ</t>
    </rPh>
    <rPh sb="17" eb="21">
      <t>ニンイテンケン</t>
    </rPh>
    <rPh sb="21" eb="22">
      <t>カ</t>
    </rPh>
    <phoneticPr fontId="1"/>
  </si>
  <si>
    <t>必須</t>
    <rPh sb="0" eb="2">
      <t>ヒッス</t>
    </rPh>
    <phoneticPr fontId="1"/>
  </si>
  <si>
    <t>作業の要否</t>
    <rPh sb="0" eb="2">
      <t>サギョウ</t>
    </rPh>
    <rPh sb="3" eb="5">
      <t>ヨウヒ</t>
    </rPh>
    <phoneticPr fontId="1"/>
  </si>
  <si>
    <t>入退出管理システム</t>
    <rPh sb="0" eb="3">
      <t>ニュウタイシュツ</t>
    </rPh>
    <rPh sb="3" eb="5">
      <t>カンリ</t>
    </rPh>
    <phoneticPr fontId="1"/>
  </si>
  <si>
    <t>メーカーによる点検とする
1回/6年　疑似負荷試験等
(令和8年度対象)</t>
    <rPh sb="7" eb="9">
      <t>テンケン</t>
    </rPh>
    <rPh sb="14" eb="15">
      <t>カイ</t>
    </rPh>
    <rPh sb="17" eb="18">
      <t>ネン</t>
    </rPh>
    <rPh sb="19" eb="25">
      <t>ギジフカシケン</t>
    </rPh>
    <rPh sb="25" eb="26">
      <t>ナド</t>
    </rPh>
    <rPh sb="28" eb="30">
      <t>レイワ</t>
    </rPh>
    <rPh sb="31" eb="33">
      <t>ネンド</t>
    </rPh>
    <rPh sb="33" eb="35">
      <t>タイショウ</t>
    </rPh>
    <phoneticPr fontId="1"/>
  </si>
  <si>
    <t>消防署への点検結果の提出は3年に1回
(柏原市長として届出)</t>
    <rPh sb="0" eb="3">
      <t>ショウボウショ</t>
    </rPh>
    <rPh sb="5" eb="7">
      <t>テンケン</t>
    </rPh>
    <rPh sb="7" eb="9">
      <t>ケッカ</t>
    </rPh>
    <rPh sb="10" eb="12">
      <t>テイシュツ</t>
    </rPh>
    <rPh sb="14" eb="15">
      <t>ネン</t>
    </rPh>
    <rPh sb="17" eb="18">
      <t>カイ</t>
    </rPh>
    <rPh sb="20" eb="24">
      <t>カシワラシチョウ</t>
    </rPh>
    <rPh sb="27" eb="29">
      <t>トドケデ</t>
    </rPh>
    <phoneticPr fontId="1"/>
  </si>
  <si>
    <t>消防署への点検結果の提出は3年に1回
(柏原市長として届出)</t>
    <rPh sb="0" eb="3">
      <t>ショウボウショ</t>
    </rPh>
    <rPh sb="5" eb="7">
      <t>テンケン</t>
    </rPh>
    <rPh sb="7" eb="9">
      <t>ケッカ</t>
    </rPh>
    <rPh sb="10" eb="12">
      <t>テイシュツ</t>
    </rPh>
    <rPh sb="14" eb="15">
      <t>ネン</t>
    </rPh>
    <rPh sb="17" eb="18">
      <t>カイ</t>
    </rPh>
    <rPh sb="20" eb="22">
      <t>カシワラ</t>
    </rPh>
    <rPh sb="22" eb="24">
      <t>シチョウ</t>
    </rPh>
    <rPh sb="27" eb="29">
      <t>トドケデ</t>
    </rPh>
    <phoneticPr fontId="1"/>
  </si>
  <si>
    <t>同上</t>
    <rPh sb="0" eb="2">
      <t>ドウジョウ</t>
    </rPh>
    <phoneticPr fontId="1"/>
  </si>
  <si>
    <t>電話交換設備</t>
    <rPh sb="0" eb="2">
      <t>デンワ</t>
    </rPh>
    <rPh sb="2" eb="4">
      <t>コウカン</t>
    </rPh>
    <rPh sb="4" eb="6">
      <t>セツビ</t>
    </rPh>
    <phoneticPr fontId="1"/>
  </si>
  <si>
    <t>外部用自動ドアは2回/年とする。
メーカーによる点検とする。</t>
    <rPh sb="9" eb="10">
      <t>カイ</t>
    </rPh>
    <rPh sb="11" eb="12">
      <t>ネン</t>
    </rPh>
    <rPh sb="24" eb="26">
      <t>テンケン</t>
    </rPh>
    <phoneticPr fontId="1"/>
  </si>
  <si>
    <t>執務ｽﾍﾟｰｽ、会議室、相談室、多目的室、電話交換室、消防防災本部室、応接室、休養室、待合室、議場、議員控室、市長等役員室、健診室、福利厚生室、用務員室</t>
    <rPh sb="0" eb="2">
      <t>シツム</t>
    </rPh>
    <rPh sb="8" eb="11">
      <t>カイギシツ</t>
    </rPh>
    <rPh sb="12" eb="15">
      <t>ソウダンシツ</t>
    </rPh>
    <rPh sb="16" eb="19">
      <t>タモクテキ</t>
    </rPh>
    <rPh sb="19" eb="20">
      <t>シツ</t>
    </rPh>
    <rPh sb="21" eb="23">
      <t>デンワ</t>
    </rPh>
    <rPh sb="23" eb="25">
      <t>コウカン</t>
    </rPh>
    <rPh sb="25" eb="26">
      <t>シツ</t>
    </rPh>
    <rPh sb="28" eb="30">
      <t>ボウサイ</t>
    </rPh>
    <rPh sb="30" eb="32">
      <t>ホンブ</t>
    </rPh>
    <rPh sb="32" eb="33">
      <t>シツ</t>
    </rPh>
    <rPh sb="33" eb="34">
      <t>、</t>
    </rPh>
    <rPh sb="34" eb="37">
      <t>オウセツシツ</t>
    </rPh>
    <rPh sb="35" eb="38">
      <t>オウセツシツ</t>
    </rPh>
    <rPh sb="39" eb="41">
      <t>キュウヨウ</t>
    </rPh>
    <rPh sb="41" eb="42">
      <t>シツ</t>
    </rPh>
    <rPh sb="43" eb="46">
      <t>マチアイシツ</t>
    </rPh>
    <rPh sb="47" eb="49">
      <t>ギジョウ</t>
    </rPh>
    <rPh sb="50" eb="52">
      <t>ギイン</t>
    </rPh>
    <rPh sb="52" eb="54">
      <t>ヒカエシツ</t>
    </rPh>
    <rPh sb="55" eb="57">
      <t>シチョウ</t>
    </rPh>
    <rPh sb="57" eb="58">
      <t>トウ</t>
    </rPh>
    <rPh sb="58" eb="60">
      <t>ヤクイン</t>
    </rPh>
    <rPh sb="60" eb="61">
      <t>シツ</t>
    </rPh>
    <rPh sb="63" eb="64">
      <t>シツ</t>
    </rPh>
    <rPh sb="64" eb="65">
      <t>、</t>
    </rPh>
    <rPh sb="65" eb="67">
      <t>フクリ</t>
    </rPh>
    <rPh sb="66" eb="68">
      <t>フクリ</t>
    </rPh>
    <rPh sb="68" eb="70">
      <t>コウセイ</t>
    </rPh>
    <rPh sb="70" eb="71">
      <t>シツ</t>
    </rPh>
    <rPh sb="72" eb="75">
      <t>ヨウムイン</t>
    </rPh>
    <rPh sb="75" eb="76">
      <t>シツ</t>
    </rPh>
    <phoneticPr fontId="1"/>
  </si>
  <si>
    <t>機械室、保管庫、外部倉庫、消火ポンプ室、公害測定室</t>
    <rPh sb="0" eb="3">
      <t>キカイシツ</t>
    </rPh>
    <rPh sb="4" eb="7">
      <t>ホカンコ</t>
    </rPh>
    <rPh sb="8" eb="10">
      <t>ガイブ</t>
    </rPh>
    <rPh sb="10" eb="12">
      <t>ソウコ</t>
    </rPh>
    <rPh sb="13" eb="15">
      <t>ショウカ</t>
    </rPh>
    <rPh sb="18" eb="19">
      <t>シツ</t>
    </rPh>
    <rPh sb="20" eb="22">
      <t>コウガイ</t>
    </rPh>
    <rPh sb="22" eb="24">
      <t>ソクテイ</t>
    </rPh>
    <rPh sb="24" eb="25">
      <t>シツ</t>
    </rPh>
    <phoneticPr fontId="1"/>
  </si>
  <si>
    <t>市民ロビー（２階）</t>
    <rPh sb="0" eb="2">
      <t>シミン</t>
    </rPh>
    <rPh sb="7" eb="8">
      <t>カイ</t>
    </rPh>
    <phoneticPr fontId="1"/>
  </si>
  <si>
    <t>廊下（本館）</t>
    <rPh sb="0" eb="2">
      <t>ロウカ</t>
    </rPh>
    <rPh sb="3" eb="5">
      <t>ホンカン</t>
    </rPh>
    <phoneticPr fontId="1"/>
  </si>
  <si>
    <t>階段（本館）</t>
    <rPh sb="0" eb="2">
      <t>カイダン</t>
    </rPh>
    <rPh sb="3" eb="5">
      <t>ホンカン</t>
    </rPh>
    <phoneticPr fontId="1"/>
  </si>
  <si>
    <t>廊下、階段（別館１～２階）</t>
    <rPh sb="0" eb="2">
      <t>ロウカ</t>
    </rPh>
    <rPh sb="3" eb="5">
      <t>カイダン</t>
    </rPh>
    <rPh sb="6" eb="8">
      <t>ベッカン</t>
    </rPh>
    <rPh sb="11" eb="12">
      <t>カイ</t>
    </rPh>
    <phoneticPr fontId="1"/>
  </si>
  <si>
    <t>執務ｽﾍﾟｰｽ、会議室、相談室、多目的室、電話交換室、消防防災本部室、応接室、休養室、待合室、議場、議員控室、市長等役員室、健診室、福利厚生室、用務員室、電話交換室</t>
    <rPh sb="0" eb="2">
      <t>シツム</t>
    </rPh>
    <rPh sb="8" eb="11">
      <t>カイギシツ</t>
    </rPh>
    <rPh sb="12" eb="15">
      <t>ソウダンシツ</t>
    </rPh>
    <rPh sb="16" eb="19">
      <t>タモクテキ</t>
    </rPh>
    <rPh sb="19" eb="20">
      <t>シツ</t>
    </rPh>
    <rPh sb="21" eb="23">
      <t>デンワ</t>
    </rPh>
    <rPh sb="23" eb="25">
      <t>コウカン</t>
    </rPh>
    <rPh sb="25" eb="26">
      <t>シツ</t>
    </rPh>
    <rPh sb="28" eb="30">
      <t>ボウサイ</t>
    </rPh>
    <rPh sb="30" eb="32">
      <t>ホンブ</t>
    </rPh>
    <rPh sb="32" eb="33">
      <t>シツ</t>
    </rPh>
    <rPh sb="33" eb="34">
      <t>、</t>
    </rPh>
    <rPh sb="34" eb="37">
      <t>オウセツシツ</t>
    </rPh>
    <rPh sb="35" eb="38">
      <t>オウセツシツ</t>
    </rPh>
    <rPh sb="39" eb="41">
      <t>キュウヨウ</t>
    </rPh>
    <rPh sb="41" eb="42">
      <t>シツ</t>
    </rPh>
    <rPh sb="43" eb="46">
      <t>マチアイシツ</t>
    </rPh>
    <rPh sb="47" eb="49">
      <t>ギジョウ</t>
    </rPh>
    <rPh sb="50" eb="52">
      <t>ギイン</t>
    </rPh>
    <rPh sb="52" eb="54">
      <t>ヒカエシツ</t>
    </rPh>
    <rPh sb="55" eb="57">
      <t>シチョウ</t>
    </rPh>
    <rPh sb="57" eb="58">
      <t>トウ</t>
    </rPh>
    <rPh sb="58" eb="60">
      <t>ヤクイン</t>
    </rPh>
    <rPh sb="60" eb="61">
      <t>シツ</t>
    </rPh>
    <rPh sb="63" eb="64">
      <t>シツ</t>
    </rPh>
    <rPh sb="64" eb="65">
      <t>、</t>
    </rPh>
    <rPh sb="65" eb="67">
      <t>フクリ</t>
    </rPh>
    <rPh sb="66" eb="68">
      <t>フクリ</t>
    </rPh>
    <rPh sb="68" eb="70">
      <t>コウセイ</t>
    </rPh>
    <rPh sb="70" eb="71">
      <t>シツ</t>
    </rPh>
    <rPh sb="72" eb="75">
      <t>ヨウムイン</t>
    </rPh>
    <rPh sb="75" eb="76">
      <t>シツ</t>
    </rPh>
    <rPh sb="77" eb="79">
      <t>デンワ</t>
    </rPh>
    <rPh sb="79" eb="81">
      <t>コウカン</t>
    </rPh>
    <rPh sb="81" eb="82">
      <t>シツ</t>
    </rPh>
    <phoneticPr fontId="1"/>
  </si>
  <si>
    <t>表面洗浄
ワックス塗布</t>
    <rPh sb="0" eb="2">
      <t>ヒョウメン</t>
    </rPh>
    <rPh sb="2" eb="4">
      <t>センジョウ</t>
    </rPh>
    <rPh sb="9" eb="11">
      <t>トフ</t>
    </rPh>
    <phoneticPr fontId="1"/>
  </si>
  <si>
    <t>表面洗浄
ワックス塗布</t>
    <rPh sb="0" eb="2">
      <t>ヒョウメン</t>
    </rPh>
    <rPh sb="2" eb="4">
      <t>センジョウ</t>
    </rPh>
    <phoneticPr fontId="1"/>
  </si>
  <si>
    <t>廊下（本館）</t>
    <rPh sb="0" eb="2">
      <t>ロウカ</t>
    </rPh>
    <rPh sb="3" eb="4">
      <t>ホン</t>
    </rPh>
    <phoneticPr fontId="1"/>
  </si>
  <si>
    <t>階段（本館）</t>
    <rPh sb="0" eb="2">
      <t>カイダン</t>
    </rPh>
    <rPh sb="3" eb="4">
      <t>ホン</t>
    </rPh>
    <phoneticPr fontId="1"/>
  </si>
  <si>
    <t>壁（ロビー、廊下、トイレ、給湯室、エレベーター、階段、分別ごみ室、フリースペース）</t>
    <rPh sb="0" eb="1">
      <t>カベ</t>
    </rPh>
    <rPh sb="6" eb="8">
      <t>ロウカ</t>
    </rPh>
    <rPh sb="13" eb="16">
      <t>キュウトウシツ</t>
    </rPh>
    <rPh sb="24" eb="26">
      <t>カイダン</t>
    </rPh>
    <rPh sb="27" eb="29">
      <t>ブンベツ</t>
    </rPh>
    <rPh sb="31" eb="32">
      <t>シツ</t>
    </rPh>
    <phoneticPr fontId="1"/>
  </si>
  <si>
    <t>扉（エレベーター、シャワールーム、分別ごみ室、自動ドア）</t>
    <rPh sb="0" eb="1">
      <t>トビラ</t>
    </rPh>
    <rPh sb="17" eb="19">
      <t>ブンベツ</t>
    </rPh>
    <rPh sb="21" eb="22">
      <t>シツ</t>
    </rPh>
    <rPh sb="23" eb="25">
      <t>ジドウ</t>
    </rPh>
    <phoneticPr fontId="1"/>
  </si>
  <si>
    <t>本館３階シャワールーム</t>
    <rPh sb="0" eb="2">
      <t>ホンカン</t>
    </rPh>
    <rPh sb="3" eb="4">
      <t>カイ</t>
    </rPh>
    <phoneticPr fontId="1"/>
  </si>
  <si>
    <t xml:space="preserve"> １．清掃作業の内容・方法及び清掃周期については、国土交通省大臣官房官庁営繕部監修「建築保全業務積算要領（平成30年度）」 　に基づいて、 </t>
    <rPh sb="3" eb="5">
      <t>セイソウ</t>
    </rPh>
    <rPh sb="11" eb="13">
      <t>ホウホウ</t>
    </rPh>
    <rPh sb="13" eb="14">
      <t>オヨ</t>
    </rPh>
    <rPh sb="53" eb="55">
      <t>ヘイセイ</t>
    </rPh>
    <rPh sb="57" eb="59">
      <t>ネンド</t>
    </rPh>
    <rPh sb="64" eb="65">
      <t>モト</t>
    </rPh>
    <phoneticPr fontId="1"/>
  </si>
  <si>
    <t>　　適切な清掃内容・頻度を設定すること。</t>
    <rPh sb="2" eb="4">
      <t>テキセツ</t>
    </rPh>
    <rPh sb="5" eb="7">
      <t>セイソウ</t>
    </rPh>
    <rPh sb="7" eb="9">
      <t>ナイヨウ</t>
    </rPh>
    <rPh sb="10" eb="12">
      <t>ヒンド</t>
    </rPh>
    <rPh sb="13" eb="15">
      <t>セッテイ</t>
    </rPh>
    <phoneticPr fontId="1"/>
  </si>
  <si>
    <t>面積(㎡)</t>
    <rPh sb="0" eb="2">
      <t>メンセキ</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</si>
</sst>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Red]\(0.00\)"/>
    <numFmt numFmtId="177" formatCode="0.00_ "/>
    <numFmt numFmtId="178" formatCode="0_ "/>
    <numFmt numFmtId="179" formatCode="0.000_);[Red]\(0.000\)"/>
    <numFmt numFmtId="180" formatCode="0_);[Red]\(0\)"/>
    <numFmt numFmtId="181" formatCode="0.0_);[Red]\(0.0\)"/>
  </numFmts>
  <fonts count="2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HGPｺﾞｼｯｸM"/>
      <family val="3"/>
      <charset val="128"/>
    </font>
    <font>
      <sz val="6"/>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1"/>
      <name val="HGPｺﾞｼｯｸM"/>
      <family val="3"/>
      <charset val="128"/>
    </font>
    <font>
      <sz val="6"/>
      <name val="HGPｺﾞｼｯｸM"/>
      <family val="2"/>
      <charset val="128"/>
    </font>
    <font>
      <b/>
      <sz val="11"/>
      <name val="ＭＳ ゴシック"/>
      <family val="3"/>
      <charset val="128"/>
    </font>
    <font>
      <sz val="11"/>
      <color theme="1"/>
      <name val="ＭＳ ゴシック"/>
      <family val="3"/>
      <charset val="128"/>
    </font>
    <font>
      <sz val="11"/>
      <color theme="1"/>
      <name val="游ゴシック"/>
      <family val="3"/>
      <charset val="128"/>
    </font>
    <font>
      <sz val="9"/>
      <color theme="1"/>
      <name val="游ゴシック"/>
      <family val="3"/>
      <charset val="128"/>
    </font>
    <font>
      <sz val="9"/>
      <color indexed="81"/>
      <name val="ＭＳ ゴシック"/>
      <family val="3"/>
      <charset val="128"/>
    </font>
    <font>
      <b/>
      <sz val="11"/>
      <color theme="1"/>
      <name val="ＭＳ ゴシック"/>
      <family val="3"/>
      <charset val="128"/>
    </font>
    <font>
      <sz val="11"/>
      <color theme="1"/>
      <name val="ＭＳ ゴシック"/>
      <family val="3"/>
      <charset val="128"/>
      <scheme val="major"/>
    </font>
    <font>
      <sz val="10"/>
      <name val="ＭＳ ゴシック"/>
      <family val="3"/>
      <charset val="128"/>
    </font>
    <font>
      <sz val="10"/>
      <color theme="1"/>
      <name val="ＭＳ ゴシック"/>
      <family val="3"/>
      <charset val="128"/>
    </font>
    <font>
      <sz val="10"/>
      <color rgb="FFFF0000"/>
      <name val="ＭＳ ゴシック"/>
      <family val="3"/>
      <charset val="128"/>
    </font>
    <font>
      <sz val="9"/>
      <color theme="1"/>
      <name val="ＭＳ ゴシック"/>
      <family val="3"/>
      <charset val="128"/>
    </font>
    <font>
      <sz val="8"/>
      <name val="ＭＳ Ｐゴシック"/>
      <family val="3"/>
      <charset val="128"/>
      <scheme val="minor"/>
    </font>
    <font>
      <sz val="12"/>
      <color theme="1"/>
      <name val="游ゴシック"/>
      <family val="3"/>
      <charset val="128"/>
    </font>
    <font>
      <sz val="12"/>
      <color theme="1"/>
      <name val="ＭＳ ゴシック"/>
      <family val="3"/>
      <charset val="128"/>
    </font>
    <font>
      <sz val="11"/>
      <color theme="1"/>
      <name val="ＭＳ Ｐゴシック"/>
      <family val="2"/>
      <charset val="128"/>
      <scheme val="minor"/>
    </font>
    <font>
      <sz val="10"/>
      <color theme="1"/>
      <name val="HGPｺﾞｼｯｸM"/>
      <family val="3"/>
      <charset val="128"/>
    </font>
  </fonts>
  <fills count="12">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CCCCFF"/>
        <bgColor indexed="64"/>
      </patternFill>
    </fill>
    <fill>
      <patternFill patternType="solid">
        <fgColor rgb="FFCCFFFF"/>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hair">
        <color auto="1"/>
      </left>
      <right style="hair">
        <color auto="1"/>
      </right>
      <top style="thin">
        <color auto="1"/>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right style="hair">
        <color auto="1"/>
      </right>
      <top style="hair">
        <color auto="1"/>
      </top>
      <bottom/>
      <diagonal/>
    </border>
    <border>
      <left style="hair">
        <color auto="1"/>
      </left>
      <right/>
      <top/>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style="hair">
        <color auto="1"/>
      </right>
      <top/>
      <bottom style="thin">
        <color auto="1"/>
      </bottom>
      <diagonal/>
    </border>
    <border>
      <left style="hair">
        <color auto="1"/>
      </left>
      <right style="hair">
        <color auto="1"/>
      </right>
      <top style="hair">
        <color auto="1"/>
      </top>
      <bottom style="thin">
        <color auto="1"/>
      </bottom>
      <diagonal/>
    </border>
    <border>
      <left/>
      <right/>
      <top style="hair">
        <color auto="1"/>
      </top>
      <bottom style="thin">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style="hair">
        <color auto="1"/>
      </right>
      <top/>
      <bottom/>
      <diagonal/>
    </border>
    <border>
      <left style="hair">
        <color auto="1"/>
      </left>
      <right style="medium">
        <color auto="1"/>
      </right>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medium">
        <color auto="1"/>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right style="thin">
        <color indexed="64"/>
      </right>
      <top style="hair">
        <color auto="1"/>
      </top>
      <bottom/>
      <diagonal/>
    </border>
    <border>
      <left style="hair">
        <color indexed="64"/>
      </left>
      <right style="thin">
        <color indexed="64"/>
      </right>
      <top style="hair">
        <color indexed="64"/>
      </top>
      <bottom/>
      <diagonal/>
    </border>
    <border>
      <left style="thin">
        <color indexed="64"/>
      </left>
      <right style="hair">
        <color auto="1"/>
      </right>
      <top/>
      <bottom style="thin">
        <color auto="1"/>
      </bottom>
      <diagonal/>
    </border>
    <border>
      <left style="thin">
        <color indexed="64"/>
      </left>
      <right style="hair">
        <color indexed="64"/>
      </right>
      <top/>
      <bottom/>
      <diagonal/>
    </border>
    <border>
      <left/>
      <right style="thin">
        <color indexed="64"/>
      </right>
      <top style="hair">
        <color auto="1"/>
      </top>
      <bottom style="hair">
        <color auto="1"/>
      </bottom>
      <diagonal/>
    </border>
    <border>
      <left style="thin">
        <color indexed="64"/>
      </left>
      <right style="hair">
        <color auto="1"/>
      </right>
      <top/>
      <bottom style="hair">
        <color auto="1"/>
      </bottom>
      <diagonal/>
    </border>
    <border>
      <left style="thin">
        <color auto="1"/>
      </left>
      <right style="hair">
        <color auto="1"/>
      </right>
      <top style="thin">
        <color auto="1"/>
      </top>
      <bottom/>
      <diagonal/>
    </border>
    <border>
      <left/>
      <right style="hair">
        <color auto="1"/>
      </right>
      <top/>
      <bottom style="thin">
        <color auto="1"/>
      </bottom>
      <diagonal/>
    </border>
    <border>
      <left/>
      <right style="hair">
        <color auto="1"/>
      </right>
      <top style="hair">
        <color auto="1"/>
      </top>
      <bottom style="thin">
        <color auto="1"/>
      </bottom>
      <diagonal/>
    </border>
    <border>
      <left/>
      <right style="thin">
        <color indexed="64"/>
      </right>
      <top/>
      <bottom style="hair">
        <color auto="1"/>
      </bottom>
      <diagonal/>
    </border>
    <border>
      <left style="hair">
        <color auto="1"/>
      </left>
      <right style="thin">
        <color auto="1"/>
      </right>
      <top/>
      <bottom style="hair">
        <color auto="1"/>
      </bottom>
      <diagonal/>
    </border>
    <border>
      <left/>
      <right/>
      <top style="thin">
        <color auto="1"/>
      </top>
      <bottom style="hair">
        <color auto="1"/>
      </bottom>
      <diagonal/>
    </border>
    <border>
      <left/>
      <right style="hair">
        <color auto="1"/>
      </right>
      <top style="thin">
        <color auto="1"/>
      </top>
      <bottom/>
      <diagonal/>
    </border>
    <border>
      <left style="medium">
        <color auto="1"/>
      </left>
      <right style="hair">
        <color auto="1"/>
      </right>
      <top style="medium">
        <color auto="1"/>
      </top>
      <bottom/>
      <diagonal/>
    </border>
    <border>
      <left style="medium">
        <color auto="1"/>
      </left>
      <right style="hair">
        <color auto="1"/>
      </right>
      <top/>
      <bottom style="thin">
        <color indexed="64"/>
      </bottom>
      <diagonal/>
    </border>
    <border>
      <left/>
      <right style="thin">
        <color indexed="64"/>
      </right>
      <top/>
      <bottom/>
      <diagonal/>
    </border>
    <border>
      <left style="hair">
        <color auto="1"/>
      </left>
      <right style="medium">
        <color auto="1"/>
      </right>
      <top/>
      <bottom style="thin">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right style="hair">
        <color auto="1"/>
      </right>
      <top style="medium">
        <color auto="1"/>
      </top>
      <bottom style="medium">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style="hair">
        <color auto="1"/>
      </top>
      <bottom style="hair">
        <color auto="1"/>
      </bottom>
      <diagonal/>
    </border>
    <border>
      <left/>
      <right style="hair">
        <color auto="1"/>
      </right>
      <top/>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s>
  <cellStyleXfs count="2">
    <xf numFmtId="0" fontId="0" fillId="0" borderId="0">
      <alignment vertical="center"/>
    </xf>
    <xf numFmtId="0" fontId="2" fillId="0" borderId="0">
      <alignment vertical="center"/>
    </xf>
  </cellStyleXfs>
  <cellXfs count="688">
    <xf numFmtId="0" fontId="0" fillId="0" borderId="0" xfId="0">
      <alignment vertical="center"/>
    </xf>
    <xf numFmtId="0" fontId="0" fillId="0" borderId="0" xfId="0" applyFont="1">
      <alignment vertical="center"/>
    </xf>
    <xf numFmtId="178" fontId="0" fillId="0" borderId="0" xfId="0" applyNumberFormat="1" applyFont="1">
      <alignment vertical="center"/>
    </xf>
    <xf numFmtId="0" fontId="5" fillId="0" borderId="0" xfId="0" applyFont="1">
      <alignment vertical="center"/>
    </xf>
    <xf numFmtId="0" fontId="6" fillId="0" borderId="0" xfId="0" applyFont="1" applyAlignment="1">
      <alignment horizontal="center" vertical="center"/>
    </xf>
    <xf numFmtId="0" fontId="6" fillId="0" borderId="0" xfId="0" applyFont="1" applyAlignment="1">
      <alignment vertical="center" wrapText="1" shrinkToFit="1"/>
    </xf>
    <xf numFmtId="0" fontId="6" fillId="0" borderId="0" xfId="0" applyFont="1">
      <alignment vertical="center"/>
    </xf>
    <xf numFmtId="0" fontId="6" fillId="0" borderId="0" xfId="0" applyFont="1" applyAlignment="1">
      <alignment vertical="center" shrinkToFit="1"/>
    </xf>
    <xf numFmtId="0" fontId="6" fillId="0" borderId="12" xfId="0" applyFont="1" applyFill="1" applyBorder="1" applyAlignment="1">
      <alignment horizontal="left" vertical="center" wrapText="1" shrinkToFit="1"/>
    </xf>
    <xf numFmtId="0" fontId="6" fillId="0" borderId="15" xfId="0" applyFont="1" applyFill="1" applyBorder="1" applyAlignment="1">
      <alignment horizontal="center" vertical="center" shrinkToFit="1"/>
    </xf>
    <xf numFmtId="0" fontId="6" fillId="0" borderId="15" xfId="0" applyFont="1" applyFill="1" applyBorder="1" applyAlignment="1">
      <alignment vertical="center" wrapText="1" shrinkToFit="1"/>
    </xf>
    <xf numFmtId="178" fontId="6" fillId="0" borderId="14" xfId="0" applyNumberFormat="1"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4" xfId="0" applyFont="1" applyFill="1" applyBorder="1" applyAlignment="1">
      <alignment vertical="center" shrinkToFit="1"/>
    </xf>
    <xf numFmtId="178" fontId="6" fillId="0" borderId="15" xfId="0" applyNumberFormat="1" applyFont="1" applyFill="1" applyBorder="1" applyAlignment="1">
      <alignment horizontal="center" vertical="center" shrinkToFit="1"/>
    </xf>
    <xf numFmtId="0" fontId="6" fillId="0" borderId="15" xfId="0" applyFont="1" applyFill="1" applyBorder="1" applyAlignment="1">
      <alignment horizontal="center" vertical="center" wrapText="1" shrinkToFit="1"/>
    </xf>
    <xf numFmtId="0" fontId="6" fillId="0" borderId="15" xfId="0" applyFont="1" applyFill="1" applyBorder="1" applyAlignment="1">
      <alignment vertical="center" shrinkToFit="1"/>
    </xf>
    <xf numFmtId="178" fontId="6" fillId="0" borderId="12" xfId="0" quotePrefix="1" applyNumberFormat="1"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14" xfId="0" applyFont="1" applyFill="1" applyBorder="1" applyAlignment="1">
      <alignment vertical="center" wrapText="1"/>
    </xf>
    <xf numFmtId="0" fontId="6" fillId="0" borderId="14" xfId="0" applyFont="1" applyFill="1" applyBorder="1" applyAlignment="1">
      <alignment horizontal="center" vertical="center" wrapText="1" shrinkToFit="1"/>
    </xf>
    <xf numFmtId="0" fontId="6" fillId="0" borderId="16" xfId="0" applyFont="1" applyFill="1" applyBorder="1" applyAlignment="1">
      <alignment vertical="center" wrapText="1"/>
    </xf>
    <xf numFmtId="0" fontId="6" fillId="0" borderId="23" xfId="0" applyFont="1" applyFill="1" applyBorder="1" applyAlignment="1">
      <alignment vertical="center" wrapText="1"/>
    </xf>
    <xf numFmtId="0" fontId="6" fillId="0" borderId="22" xfId="0" applyFont="1" applyFill="1" applyBorder="1" applyAlignment="1">
      <alignment horizontal="center" vertical="center" wrapText="1" shrinkToFit="1"/>
    </xf>
    <xf numFmtId="178" fontId="6" fillId="0" borderId="10" xfId="0" applyNumberFormat="1" applyFont="1" applyBorder="1" applyAlignment="1">
      <alignment horizontal="center" vertical="center" shrinkToFit="1"/>
    </xf>
    <xf numFmtId="0" fontId="6" fillId="0" borderId="10" xfId="0" applyFont="1" applyBorder="1" applyAlignment="1">
      <alignment vertical="center" shrinkToFit="1"/>
    </xf>
    <xf numFmtId="0" fontId="6" fillId="0" borderId="10" xfId="0" applyFont="1" applyBorder="1" applyAlignment="1">
      <alignment horizontal="center" vertical="center" shrinkToFit="1"/>
    </xf>
    <xf numFmtId="178" fontId="6" fillId="0" borderId="12" xfId="0" applyNumberFormat="1" applyFont="1" applyFill="1" applyBorder="1" applyAlignment="1">
      <alignment horizontal="center" vertical="center" shrinkToFit="1"/>
    </xf>
    <xf numFmtId="0" fontId="6" fillId="0" borderId="12" xfId="0" applyFont="1" applyFill="1" applyBorder="1" applyAlignment="1">
      <alignment vertical="center" wrapText="1" shrinkToFit="1"/>
    </xf>
    <xf numFmtId="0" fontId="6" fillId="0" borderId="14" xfId="0" applyFont="1" applyFill="1" applyBorder="1">
      <alignment vertical="center"/>
    </xf>
    <xf numFmtId="0" fontId="6" fillId="0" borderId="14" xfId="0" applyFont="1" applyFill="1" applyBorder="1" applyAlignment="1">
      <alignment horizontal="center" vertical="center"/>
    </xf>
    <xf numFmtId="0" fontId="8" fillId="0" borderId="14" xfId="0" applyFont="1" applyBorder="1">
      <alignment vertical="center"/>
    </xf>
    <xf numFmtId="0" fontId="8" fillId="0" borderId="14" xfId="0" applyFont="1" applyFill="1" applyBorder="1" applyAlignment="1">
      <alignment vertical="center" shrinkToFit="1"/>
    </xf>
    <xf numFmtId="178" fontId="6" fillId="0" borderId="0" xfId="0" applyNumberFormat="1" applyFont="1">
      <alignment vertical="center"/>
    </xf>
    <xf numFmtId="178" fontId="5" fillId="0" borderId="0" xfId="0" applyNumberFormat="1" applyFont="1">
      <alignment vertical="center"/>
    </xf>
    <xf numFmtId="0" fontId="6" fillId="0" borderId="27" xfId="0" applyFont="1" applyBorder="1" applyAlignment="1">
      <alignment horizontal="center" vertical="center" textRotation="255" shrinkToFit="1"/>
    </xf>
    <xf numFmtId="0" fontId="8" fillId="0" borderId="25" xfId="0" applyFont="1" applyFill="1" applyBorder="1" applyAlignment="1">
      <alignment vertical="center" wrapText="1" shrinkToFit="1"/>
    </xf>
    <xf numFmtId="0" fontId="8" fillId="0" borderId="30" xfId="0" applyFont="1" applyFill="1" applyBorder="1" applyAlignment="1">
      <alignment vertical="center" wrapText="1" shrinkToFit="1"/>
    </xf>
    <xf numFmtId="0" fontId="6" fillId="0" borderId="25" xfId="0" applyFont="1" applyFill="1" applyBorder="1" applyAlignment="1">
      <alignment vertical="center" wrapText="1" shrinkToFit="1"/>
    </xf>
    <xf numFmtId="0" fontId="6" fillId="0" borderId="35" xfId="0" applyFont="1" applyBorder="1" applyAlignment="1">
      <alignment horizontal="center" vertical="center" wrapText="1" shrinkToFit="1"/>
    </xf>
    <xf numFmtId="0" fontId="6" fillId="0" borderId="36" xfId="0" applyFont="1" applyBorder="1" applyAlignment="1">
      <alignment horizontal="center" vertical="center" wrapText="1" shrinkToFit="1"/>
    </xf>
    <xf numFmtId="178" fontId="6" fillId="0" borderId="36" xfId="0" applyNumberFormat="1" applyFont="1" applyBorder="1" applyAlignment="1">
      <alignment horizontal="center" vertical="center" wrapText="1" shrinkToFit="1"/>
    </xf>
    <xf numFmtId="0" fontId="7" fillId="0" borderId="36" xfId="0" applyFont="1" applyBorder="1" applyAlignment="1">
      <alignment horizontal="center" vertical="center" wrapText="1" shrinkToFit="1"/>
    </xf>
    <xf numFmtId="0" fontId="6" fillId="0" borderId="37" xfId="0" applyFont="1" applyBorder="1" applyAlignment="1">
      <alignment horizontal="center" vertical="center" wrapText="1" shrinkToFit="1"/>
    </xf>
    <xf numFmtId="0" fontId="9" fillId="0" borderId="0" xfId="1" applyFont="1" applyFill="1">
      <alignment vertical="center"/>
    </xf>
    <xf numFmtId="0" fontId="9" fillId="0" borderId="0" xfId="1" applyFont="1" applyFill="1" applyAlignment="1">
      <alignment horizontal="center" vertical="center"/>
    </xf>
    <xf numFmtId="0" fontId="9" fillId="0" borderId="0" xfId="1" applyFont="1" applyFill="1" applyBorder="1" applyAlignment="1">
      <alignment horizontal="center" vertical="center"/>
    </xf>
    <xf numFmtId="49" fontId="3" fillId="0" borderId="0" xfId="1" applyNumberFormat="1" applyFont="1" applyFill="1" applyBorder="1" applyAlignment="1">
      <alignment vertical="center"/>
    </xf>
    <xf numFmtId="0" fontId="9" fillId="0" borderId="0" xfId="1" applyFont="1" applyFill="1" applyBorder="1">
      <alignment vertical="center"/>
    </xf>
    <xf numFmtId="176" fontId="3" fillId="0" borderId="0" xfId="1" applyNumberFormat="1" applyFont="1" applyAlignment="1">
      <alignment horizontal="right" vertical="center"/>
    </xf>
    <xf numFmtId="179" fontId="3" fillId="0" borderId="0" xfId="1" applyNumberFormat="1" applyFont="1" applyAlignment="1">
      <alignment horizontal="right" vertical="center"/>
    </xf>
    <xf numFmtId="0" fontId="6" fillId="0" borderId="14" xfId="0" applyFont="1" applyFill="1" applyBorder="1" applyAlignment="1">
      <alignment horizontal="center" vertical="center" shrinkToFit="1"/>
    </xf>
    <xf numFmtId="0" fontId="6" fillId="0" borderId="14" xfId="0" applyFont="1" applyFill="1" applyBorder="1" applyAlignment="1">
      <alignment horizontal="center" vertical="center" wrapText="1" shrinkToFit="1"/>
    </xf>
    <xf numFmtId="0" fontId="8" fillId="0" borderId="14" xfId="0" applyFont="1" applyFill="1" applyBorder="1">
      <alignment vertical="center"/>
    </xf>
    <xf numFmtId="0" fontId="6" fillId="0" borderId="14"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15" xfId="0" applyFont="1" applyFill="1" applyBorder="1" applyAlignment="1">
      <alignment horizontal="center" vertical="center" wrapText="1" shrinkToFit="1"/>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14" xfId="0" applyFont="1" applyFill="1" applyBorder="1" applyAlignment="1">
      <alignment vertical="center" shrinkToFit="1"/>
    </xf>
    <xf numFmtId="0" fontId="6" fillId="0" borderId="15" xfId="0" applyFont="1" applyFill="1" applyBorder="1" applyAlignment="1">
      <alignment vertical="center" shrinkToFit="1"/>
    </xf>
    <xf numFmtId="0" fontId="6" fillId="0" borderId="13" xfId="0" applyFont="1" applyFill="1" applyBorder="1" applyAlignment="1">
      <alignment vertical="center" shrinkToFit="1"/>
    </xf>
    <xf numFmtId="0" fontId="6" fillId="0" borderId="12" xfId="0" applyFont="1" applyFill="1" applyBorder="1" applyAlignment="1">
      <alignment vertical="center" shrinkToFit="1"/>
    </xf>
    <xf numFmtId="0" fontId="5" fillId="0" borderId="0" xfId="0" applyFont="1" applyAlignment="1"/>
    <xf numFmtId="0" fontId="6" fillId="0" borderId="13" xfId="0" applyFont="1" applyFill="1" applyBorder="1" applyAlignment="1">
      <alignment vertical="center" wrapText="1" shrinkToFit="1"/>
    </xf>
    <xf numFmtId="0" fontId="6" fillId="0" borderId="50"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14" xfId="0" applyFont="1" applyFill="1" applyBorder="1" applyAlignment="1">
      <alignment horizontal="center" vertical="center" wrapText="1" shrinkToFit="1"/>
    </xf>
    <xf numFmtId="0" fontId="6" fillId="0" borderId="14" xfId="0" applyFont="1" applyFill="1" applyBorder="1" applyAlignment="1">
      <alignment vertical="center" shrinkToFit="1"/>
    </xf>
    <xf numFmtId="0" fontId="6" fillId="0" borderId="15" xfId="0" applyFont="1" applyFill="1" applyBorder="1" applyAlignment="1">
      <alignment vertical="center" shrinkToFit="1"/>
    </xf>
    <xf numFmtId="0" fontId="6" fillId="0" borderId="18" xfId="0" applyFont="1" applyFill="1" applyBorder="1" applyAlignment="1">
      <alignment horizontal="center" vertical="center" wrapText="1" shrinkToFit="1"/>
    </xf>
    <xf numFmtId="0" fontId="6" fillId="0" borderId="13" xfId="0" applyFont="1" applyFill="1" applyBorder="1" applyAlignment="1">
      <alignment horizontal="center" vertical="center" shrinkToFit="1"/>
    </xf>
    <xf numFmtId="0" fontId="6" fillId="0" borderId="13" xfId="0" applyFont="1" applyFill="1" applyBorder="1" applyAlignment="1">
      <alignment vertical="center" wrapText="1"/>
    </xf>
    <xf numFmtId="178" fontId="6" fillId="0" borderId="15" xfId="0" quotePrefix="1" applyNumberFormat="1" applyFont="1" applyFill="1" applyBorder="1" applyAlignment="1">
      <alignment horizontal="center" vertical="center" shrinkToFit="1"/>
    </xf>
    <xf numFmtId="0" fontId="6" fillId="0" borderId="14" xfId="0" applyFont="1" applyFill="1" applyBorder="1" applyAlignment="1">
      <alignment vertical="center" shrinkToFit="1"/>
    </xf>
    <xf numFmtId="0" fontId="6" fillId="0" borderId="15"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5" xfId="0" applyFont="1" applyFill="1" applyBorder="1" applyAlignment="1">
      <alignment vertical="center" shrinkToFit="1"/>
    </xf>
    <xf numFmtId="0" fontId="6" fillId="0" borderId="14" xfId="0" applyFont="1" applyFill="1" applyBorder="1" applyAlignment="1">
      <alignment horizontal="left" vertical="center" shrinkToFit="1"/>
    </xf>
    <xf numFmtId="0" fontId="6" fillId="0" borderId="14" xfId="0" applyFont="1" applyFill="1" applyBorder="1" applyAlignment="1">
      <alignment horizontal="center" vertical="center" shrinkToFit="1"/>
    </xf>
    <xf numFmtId="0" fontId="12" fillId="0" borderId="0" xfId="0" applyFont="1">
      <alignment vertical="center"/>
    </xf>
    <xf numFmtId="0" fontId="13" fillId="0" borderId="0" xfId="0" applyFont="1">
      <alignment vertical="center"/>
    </xf>
    <xf numFmtId="0" fontId="13" fillId="0" borderId="38" xfId="0" applyFont="1" applyBorder="1" applyAlignment="1">
      <alignment horizontal="center" vertical="center"/>
    </xf>
    <xf numFmtId="0" fontId="13" fillId="0" borderId="11" xfId="0" applyFont="1" applyBorder="1" applyAlignment="1">
      <alignment horizontal="center" vertical="center"/>
    </xf>
    <xf numFmtId="0" fontId="13" fillId="0" borderId="39" xfId="0" applyFont="1" applyBorder="1" applyAlignment="1">
      <alignment horizontal="center" vertical="center"/>
    </xf>
    <xf numFmtId="0" fontId="13" fillId="0" borderId="14" xfId="0" applyFont="1" applyBorder="1">
      <alignment vertical="center"/>
    </xf>
    <xf numFmtId="0" fontId="13" fillId="0" borderId="14" xfId="0" applyFont="1" applyBorder="1" applyAlignment="1">
      <alignment horizontal="center" vertical="center"/>
    </xf>
    <xf numFmtId="0" fontId="13" fillId="0" borderId="41" xfId="0" applyFont="1" applyBorder="1">
      <alignment vertical="center"/>
    </xf>
    <xf numFmtId="0" fontId="13" fillId="0" borderId="14" xfId="0" applyFont="1" applyFill="1" applyBorder="1">
      <alignment vertical="center"/>
    </xf>
    <xf numFmtId="0" fontId="13" fillId="0" borderId="40" xfId="0" applyFont="1" applyBorder="1">
      <alignment vertical="center"/>
    </xf>
    <xf numFmtId="0" fontId="13" fillId="0" borderId="42" xfId="0" applyFont="1" applyBorder="1">
      <alignment vertical="center"/>
    </xf>
    <xf numFmtId="0" fontId="13" fillId="0" borderId="22" xfId="0" applyFont="1" applyBorder="1">
      <alignment vertical="center"/>
    </xf>
    <xf numFmtId="0" fontId="13" fillId="0" borderId="22" xfId="0" applyFont="1" applyBorder="1" applyAlignment="1">
      <alignment horizontal="center" vertical="center"/>
    </xf>
    <xf numFmtId="0" fontId="13" fillId="0" borderId="43" xfId="0" applyFont="1" applyBorder="1">
      <alignment vertical="center"/>
    </xf>
    <xf numFmtId="0" fontId="14" fillId="0" borderId="0" xfId="0" applyFont="1" applyAlignment="1">
      <alignment horizontal="center" vertical="center"/>
    </xf>
    <xf numFmtId="0" fontId="14" fillId="0" borderId="0" xfId="0" applyFont="1">
      <alignment vertical="center"/>
    </xf>
    <xf numFmtId="0" fontId="13" fillId="0" borderId="43" xfId="0" applyFont="1" applyBorder="1" applyAlignment="1">
      <alignment horizontal="center" vertical="center"/>
    </xf>
    <xf numFmtId="0" fontId="13" fillId="0" borderId="64" xfId="0" applyFont="1" applyBorder="1" applyAlignment="1">
      <alignment horizontal="center" vertical="center"/>
    </xf>
    <xf numFmtId="0" fontId="13" fillId="0" borderId="19" xfId="0" applyFont="1" applyBorder="1">
      <alignment vertical="center"/>
    </xf>
    <xf numFmtId="0" fontId="13" fillId="0" borderId="13" xfId="0" applyFont="1" applyBorder="1">
      <alignment vertical="center"/>
    </xf>
    <xf numFmtId="0" fontId="13" fillId="0" borderId="64" xfId="0" applyFont="1" applyBorder="1">
      <alignment vertical="center"/>
    </xf>
    <xf numFmtId="0" fontId="13" fillId="0" borderId="59" xfId="0" applyFont="1" applyBorder="1">
      <alignment vertical="center"/>
    </xf>
    <xf numFmtId="0" fontId="13" fillId="0" borderId="63" xfId="0" applyFont="1" applyBorder="1">
      <alignment vertical="center"/>
    </xf>
    <xf numFmtId="0" fontId="13" fillId="0" borderId="41" xfId="0" applyFont="1" applyBorder="1" applyAlignment="1">
      <alignment horizontal="center" vertical="center"/>
    </xf>
    <xf numFmtId="0" fontId="13" fillId="0" borderId="20" xfId="0" applyFont="1" applyBorder="1">
      <alignment vertical="center"/>
    </xf>
    <xf numFmtId="0" fontId="13" fillId="0" borderId="58" xfId="0" applyFont="1" applyBorder="1">
      <alignment vertical="center"/>
    </xf>
    <xf numFmtId="0" fontId="13" fillId="0" borderId="62" xfId="0" applyFont="1" applyBorder="1">
      <alignment vertical="center"/>
    </xf>
    <xf numFmtId="0" fontId="13" fillId="0" borderId="48" xfId="0" applyFont="1" applyBorder="1">
      <alignment vertical="center"/>
    </xf>
    <xf numFmtId="0" fontId="13" fillId="0" borderId="61" xfId="0" applyFont="1" applyBorder="1">
      <alignment vertical="center"/>
    </xf>
    <xf numFmtId="0" fontId="13" fillId="0" borderId="21" xfId="0" applyFont="1" applyBorder="1">
      <alignment vertical="center"/>
    </xf>
    <xf numFmtId="0" fontId="13" fillId="0" borderId="46" xfId="0" applyFont="1" applyBorder="1">
      <alignment vertical="center"/>
    </xf>
    <xf numFmtId="0" fontId="13" fillId="0" borderId="56" xfId="0" applyFont="1" applyBorder="1">
      <alignment vertical="center"/>
    </xf>
    <xf numFmtId="0" fontId="13" fillId="0" borderId="9" xfId="0" applyFont="1" applyBorder="1">
      <alignment vertical="center"/>
    </xf>
    <xf numFmtId="0" fontId="13" fillId="0" borderId="55" xfId="0" applyFont="1" applyBorder="1" applyAlignment="1">
      <alignment horizontal="center" vertical="center"/>
    </xf>
    <xf numFmtId="0" fontId="13" fillId="0" borderId="17" xfId="0" applyFont="1" applyBorder="1">
      <alignment vertical="center"/>
    </xf>
    <xf numFmtId="0" fontId="13" fillId="0" borderId="15" xfId="0" applyFont="1" applyBorder="1">
      <alignment vertical="center"/>
    </xf>
    <xf numFmtId="0" fontId="13" fillId="0" borderId="55" xfId="0" applyFont="1" applyBorder="1">
      <alignment vertical="center"/>
    </xf>
    <xf numFmtId="0" fontId="13" fillId="0" borderId="49" xfId="0" applyFont="1" applyBorder="1">
      <alignment vertical="center"/>
    </xf>
    <xf numFmtId="0" fontId="13" fillId="0" borderId="54" xfId="0" applyFont="1" applyBorder="1">
      <alignment vertical="center"/>
    </xf>
    <xf numFmtId="0" fontId="13" fillId="0" borderId="53" xfId="0" applyFont="1" applyBorder="1">
      <alignment vertical="center"/>
    </xf>
    <xf numFmtId="0" fontId="13" fillId="0" borderId="52" xfId="0" applyFont="1" applyBorder="1">
      <alignment vertical="center"/>
    </xf>
    <xf numFmtId="0" fontId="13" fillId="0" borderId="7" xfId="0" applyFont="1" applyBorder="1">
      <alignment vertical="center"/>
    </xf>
    <xf numFmtId="0" fontId="13" fillId="0" borderId="51" xfId="0" applyFont="1" applyBorder="1">
      <alignment vertical="center"/>
    </xf>
    <xf numFmtId="0" fontId="13" fillId="0" borderId="6" xfId="0" applyFont="1" applyBorder="1">
      <alignment vertical="center"/>
    </xf>
    <xf numFmtId="0" fontId="6" fillId="0" borderId="14" xfId="0" applyFont="1" applyFill="1" applyBorder="1" applyAlignment="1">
      <alignment vertical="center" shrinkToFit="1"/>
    </xf>
    <xf numFmtId="0" fontId="6" fillId="0" borderId="15" xfId="0" applyFont="1" applyFill="1" applyBorder="1" applyAlignment="1">
      <alignment horizontal="center" vertical="center" wrapText="1"/>
    </xf>
    <xf numFmtId="178" fontId="6" fillId="0" borderId="15" xfId="0" applyNumberFormat="1" applyFont="1" applyFill="1" applyBorder="1" applyAlignment="1">
      <alignment horizontal="center" vertical="center"/>
    </xf>
    <xf numFmtId="0" fontId="8" fillId="0" borderId="15" xfId="0" applyFont="1" applyBorder="1">
      <alignment vertical="center"/>
    </xf>
    <xf numFmtId="178" fontId="6" fillId="0" borderId="24" xfId="0" applyNumberFormat="1" applyFont="1" applyFill="1" applyBorder="1" applyAlignment="1">
      <alignment horizontal="center" vertical="center" shrinkToFit="1"/>
    </xf>
    <xf numFmtId="0" fontId="8" fillId="0" borderId="25" xfId="0" applyFont="1" applyFill="1" applyBorder="1" applyAlignment="1">
      <alignment horizontal="left" vertical="center" wrapText="1" shrinkToFit="1"/>
    </xf>
    <xf numFmtId="178" fontId="6" fillId="0" borderId="14" xfId="0" applyNumberFormat="1" applyFont="1" applyFill="1" applyBorder="1" applyAlignment="1">
      <alignment horizontal="center" vertical="center"/>
    </xf>
    <xf numFmtId="0" fontId="6" fillId="0" borderId="24" xfId="0" applyFont="1" applyBorder="1" applyAlignment="1">
      <alignment vertical="center" shrinkToFit="1"/>
    </xf>
    <xf numFmtId="0" fontId="6" fillId="0" borderId="24" xfId="0" applyFont="1" applyBorder="1" applyAlignment="1">
      <alignment horizontal="center" vertical="center" shrinkToFit="1"/>
    </xf>
    <xf numFmtId="0" fontId="17" fillId="0" borderId="10" xfId="0" applyFont="1" applyBorder="1" applyAlignment="1">
      <alignment horizontal="center" vertical="center" wrapText="1" shrinkToFit="1"/>
    </xf>
    <xf numFmtId="0" fontId="0" fillId="0" borderId="0" xfId="0" applyFont="1" applyAlignment="1">
      <alignment horizontal="center" vertical="center"/>
    </xf>
    <xf numFmtId="0" fontId="5" fillId="0" borderId="0" xfId="0" applyFont="1" applyAlignment="1">
      <alignment horizontal="center" vertical="center"/>
    </xf>
    <xf numFmtId="0" fontId="6" fillId="0" borderId="25" xfId="0" applyFont="1" applyFill="1" applyBorder="1" applyAlignment="1">
      <alignment horizontal="left" vertical="center" wrapText="1" shrinkToFit="1"/>
    </xf>
    <xf numFmtId="0" fontId="6" fillId="0" borderId="25" xfId="0" applyFont="1" applyFill="1" applyBorder="1" applyAlignment="1">
      <alignment horizontal="left" vertical="center" wrapText="1"/>
    </xf>
    <xf numFmtId="0" fontId="16" fillId="0" borderId="0" xfId="0" applyFont="1">
      <alignment vertical="center"/>
    </xf>
    <xf numFmtId="0" fontId="12" fillId="0" borderId="3" xfId="0" applyFont="1" applyBorder="1" applyAlignment="1">
      <alignment horizontal="left" vertical="top"/>
    </xf>
    <xf numFmtId="0" fontId="12" fillId="0" borderId="0" xfId="0" applyFont="1" applyBorder="1" applyAlignment="1">
      <alignment horizontal="left" vertical="center"/>
    </xf>
    <xf numFmtId="0" fontId="12" fillId="0" borderId="0" xfId="0" applyFont="1" applyBorder="1" applyAlignment="1">
      <alignment horizontal="left" vertical="center" shrinkToFit="1"/>
    </xf>
    <xf numFmtId="0" fontId="12" fillId="3" borderId="1" xfId="0" applyFont="1" applyFill="1" applyBorder="1" applyAlignment="1">
      <alignment horizontal="center" vertical="center" shrinkToFit="1"/>
    </xf>
    <xf numFmtId="0" fontId="12" fillId="0" borderId="1" xfId="0" applyFont="1" applyBorder="1" applyAlignment="1">
      <alignment vertical="top"/>
    </xf>
    <xf numFmtId="0" fontId="12" fillId="0" borderId="1" xfId="0" applyFont="1" applyBorder="1" applyAlignment="1">
      <alignment horizontal="left" vertical="top"/>
    </xf>
    <xf numFmtId="0" fontId="12" fillId="0" borderId="1" xfId="0" applyFont="1" applyBorder="1">
      <alignment vertical="center"/>
    </xf>
    <xf numFmtId="0" fontId="12" fillId="0" borderId="0" xfId="0" applyFont="1" applyBorder="1" applyAlignment="1">
      <alignment horizontal="center" vertical="center" shrinkToFit="1"/>
    </xf>
    <xf numFmtId="0" fontId="12" fillId="0" borderId="0" xfId="0" applyFont="1" applyBorder="1" applyAlignment="1">
      <alignment horizontal="center" vertical="center"/>
    </xf>
    <xf numFmtId="0" fontId="12" fillId="0" borderId="4" xfId="0" applyFont="1" applyBorder="1" applyAlignment="1">
      <alignment vertical="top"/>
    </xf>
    <xf numFmtId="0" fontId="12" fillId="0" borderId="4" xfId="0" applyFont="1" applyBorder="1" applyAlignment="1">
      <alignment horizontal="left" vertical="center" shrinkToFit="1"/>
    </xf>
    <xf numFmtId="0" fontId="13" fillId="0" borderId="40" xfId="0" applyFont="1" applyBorder="1" applyAlignment="1">
      <alignment vertical="center" wrapText="1"/>
    </xf>
    <xf numFmtId="0" fontId="13" fillId="0" borderId="48" xfId="0" applyFont="1" applyBorder="1" applyAlignment="1">
      <alignment horizontal="center" vertical="center" wrapText="1" shrinkToFit="1"/>
    </xf>
    <xf numFmtId="0" fontId="13" fillId="0" borderId="42" xfId="0" applyFont="1" applyBorder="1" applyAlignment="1">
      <alignment horizontal="center" vertical="center" wrapText="1" shrinkToFit="1"/>
    </xf>
    <xf numFmtId="0" fontId="13" fillId="0" borderId="62" xfId="0" applyFont="1" applyBorder="1" applyAlignment="1">
      <alignment horizontal="center" vertical="center" wrapText="1"/>
    </xf>
    <xf numFmtId="0" fontId="13" fillId="0" borderId="22" xfId="0" applyFont="1" applyBorder="1" applyAlignment="1">
      <alignment horizontal="center" vertical="center" wrapText="1"/>
    </xf>
    <xf numFmtId="0" fontId="6" fillId="0" borderId="14" xfId="0" applyFont="1" applyFill="1" applyBorder="1" applyAlignment="1">
      <alignment horizontal="center" vertical="center" shrinkToFit="1"/>
    </xf>
    <xf numFmtId="0" fontId="6" fillId="0" borderId="14" xfId="0" applyFont="1" applyFill="1" applyBorder="1" applyAlignment="1">
      <alignment vertical="center" shrinkToFit="1"/>
    </xf>
    <xf numFmtId="0" fontId="6" fillId="0" borderId="26" xfId="0" applyFont="1" applyFill="1" applyBorder="1" applyAlignment="1">
      <alignment horizontal="left" vertical="center" wrapText="1" shrinkToFit="1"/>
    </xf>
    <xf numFmtId="0" fontId="6" fillId="0" borderId="34" xfId="0" applyFont="1" applyFill="1" applyBorder="1" applyAlignment="1">
      <alignment horizontal="left" vertical="center" wrapText="1" shrinkToFit="1"/>
    </xf>
    <xf numFmtId="0" fontId="5" fillId="0" borderId="0" xfId="0" applyFont="1" applyAlignment="1">
      <alignment vertical="center" wrapText="1"/>
    </xf>
    <xf numFmtId="0" fontId="6" fillId="0" borderId="28" xfId="0" applyFont="1" applyBorder="1" applyAlignment="1">
      <alignment vertical="center" wrapText="1" shrinkToFit="1"/>
    </xf>
    <xf numFmtId="0" fontId="8" fillId="0" borderId="26" xfId="0" applyFont="1" applyFill="1" applyBorder="1" applyAlignment="1">
      <alignment vertical="center" wrapText="1" shrinkToFit="1"/>
    </xf>
    <xf numFmtId="0" fontId="6" fillId="0" borderId="33" xfId="0" applyFont="1" applyBorder="1" applyAlignment="1">
      <alignment vertical="center" wrapText="1" shrinkToFit="1"/>
    </xf>
    <xf numFmtId="0" fontId="6" fillId="0" borderId="0" xfId="0" applyFont="1" applyAlignment="1">
      <alignment vertical="center" wrapText="1"/>
    </xf>
    <xf numFmtId="0" fontId="6" fillId="0" borderId="15" xfId="0" applyFont="1" applyFill="1" applyBorder="1" applyAlignment="1">
      <alignment horizontal="center" vertical="center" shrinkToFit="1"/>
    </xf>
    <xf numFmtId="176" fontId="18" fillId="0" borderId="1" xfId="1" applyNumberFormat="1" applyFont="1" applyFill="1" applyBorder="1" applyAlignment="1">
      <alignment horizontal="right" vertical="center"/>
    </xf>
    <xf numFmtId="179" fontId="18" fillId="0" borderId="1" xfId="1" applyNumberFormat="1" applyFont="1" applyFill="1" applyBorder="1" applyAlignment="1">
      <alignment horizontal="right" vertical="center"/>
    </xf>
    <xf numFmtId="180" fontId="18" fillId="0" borderId="1" xfId="1" applyNumberFormat="1" applyFont="1" applyFill="1" applyBorder="1" applyAlignment="1">
      <alignment horizontal="right" vertical="center"/>
    </xf>
    <xf numFmtId="176" fontId="18" fillId="0" borderId="1" xfId="1" applyNumberFormat="1" applyFont="1" applyFill="1" applyBorder="1" applyAlignment="1">
      <alignment horizontal="right" vertical="center"/>
    </xf>
    <xf numFmtId="179" fontId="18" fillId="0" borderId="1" xfId="1" applyNumberFormat="1" applyFont="1" applyFill="1" applyBorder="1" applyAlignment="1">
      <alignment horizontal="right" vertical="center"/>
    </xf>
    <xf numFmtId="176" fontId="18" fillId="0" borderId="1" xfId="1" applyNumberFormat="1" applyFont="1" applyFill="1" applyBorder="1">
      <alignment vertical="center"/>
    </xf>
    <xf numFmtId="179" fontId="18" fillId="0" borderId="1" xfId="1" applyNumberFormat="1" applyFont="1" applyFill="1" applyBorder="1">
      <alignment vertical="center"/>
    </xf>
    <xf numFmtId="176" fontId="18" fillId="0" borderId="1" xfId="1" applyNumberFormat="1" applyFont="1" applyBorder="1" applyAlignment="1">
      <alignment horizontal="right" vertical="center"/>
    </xf>
    <xf numFmtId="179" fontId="18" fillId="0" borderId="1" xfId="1" applyNumberFormat="1" applyFont="1" applyBorder="1" applyAlignment="1">
      <alignment horizontal="right" vertical="center"/>
    </xf>
    <xf numFmtId="180" fontId="18" fillId="0" borderId="1" xfId="1" applyNumberFormat="1" applyFont="1" applyBorder="1" applyAlignment="1">
      <alignment horizontal="right" vertical="center"/>
    </xf>
    <xf numFmtId="176" fontId="18" fillId="0" borderId="1" xfId="1" applyNumberFormat="1" applyFont="1" applyBorder="1" applyAlignment="1">
      <alignment horizontal="center" vertical="center"/>
    </xf>
    <xf numFmtId="176" fontId="18" fillId="0" borderId="1" xfId="1" applyNumberFormat="1" applyFont="1" applyFill="1" applyBorder="1" applyAlignment="1">
      <alignment horizontal="center" vertical="center"/>
    </xf>
    <xf numFmtId="0" fontId="18" fillId="0" borderId="1" xfId="1" applyFont="1" applyFill="1" applyBorder="1" applyAlignment="1">
      <alignment horizontal="center" vertical="center"/>
    </xf>
    <xf numFmtId="176" fontId="18" fillId="6" borderId="1" xfId="1" applyNumberFormat="1" applyFont="1" applyFill="1" applyBorder="1" applyAlignment="1">
      <alignment horizontal="right" vertical="center"/>
    </xf>
    <xf numFmtId="179" fontId="18" fillId="6" borderId="1" xfId="1" applyNumberFormat="1" applyFont="1" applyFill="1" applyBorder="1" applyAlignment="1">
      <alignment horizontal="right" vertical="center"/>
    </xf>
    <xf numFmtId="176" fontId="18" fillId="7" borderId="1" xfId="1" applyNumberFormat="1" applyFont="1" applyFill="1" applyBorder="1">
      <alignment vertical="center"/>
    </xf>
    <xf numFmtId="179" fontId="18" fillId="7" borderId="1" xfId="1" applyNumberFormat="1" applyFont="1" applyFill="1" applyBorder="1">
      <alignment vertical="center"/>
    </xf>
    <xf numFmtId="176" fontId="18" fillId="7" borderId="1" xfId="1" applyNumberFormat="1" applyFont="1" applyFill="1" applyBorder="1" applyAlignment="1">
      <alignment horizontal="right" vertical="center"/>
    </xf>
    <xf numFmtId="176" fontId="18" fillId="8" borderId="1" xfId="1" applyNumberFormat="1" applyFont="1" applyFill="1" applyBorder="1" applyAlignment="1">
      <alignment horizontal="right" vertical="center"/>
    </xf>
    <xf numFmtId="179" fontId="18" fillId="8" borderId="1" xfId="1" applyNumberFormat="1" applyFont="1" applyFill="1" applyBorder="1" applyAlignment="1">
      <alignment horizontal="right" vertical="center"/>
    </xf>
    <xf numFmtId="180" fontId="18" fillId="8" borderId="1" xfId="1" applyNumberFormat="1" applyFont="1" applyFill="1" applyBorder="1" applyAlignment="1">
      <alignment horizontal="right" vertical="center"/>
    </xf>
    <xf numFmtId="176" fontId="18" fillId="9" borderId="1" xfId="1" applyNumberFormat="1" applyFont="1" applyFill="1" applyBorder="1" applyAlignment="1">
      <alignment horizontal="right" vertical="center"/>
    </xf>
    <xf numFmtId="176" fontId="18" fillId="10" borderId="1" xfId="1" applyNumberFormat="1" applyFont="1" applyFill="1" applyBorder="1">
      <alignment vertical="center"/>
    </xf>
    <xf numFmtId="179" fontId="18" fillId="10" borderId="1" xfId="1" applyNumberFormat="1" applyFont="1" applyFill="1" applyBorder="1">
      <alignment vertical="center"/>
    </xf>
    <xf numFmtId="176" fontId="18" fillId="10" borderId="1" xfId="1" applyNumberFormat="1" applyFont="1" applyFill="1" applyBorder="1" applyAlignment="1">
      <alignment horizontal="right" vertical="center"/>
    </xf>
    <xf numFmtId="181" fontId="18" fillId="0" borderId="1" xfId="1" applyNumberFormat="1" applyFont="1" applyFill="1" applyBorder="1" applyAlignment="1">
      <alignment horizontal="right" vertical="center"/>
    </xf>
    <xf numFmtId="180" fontId="18" fillId="0" borderId="1" xfId="1" applyNumberFormat="1" applyFont="1" applyFill="1" applyBorder="1">
      <alignment vertical="center"/>
    </xf>
    <xf numFmtId="0" fontId="18" fillId="0" borderId="1" xfId="1" applyFont="1" applyFill="1" applyBorder="1" applyAlignment="1">
      <alignment horizontal="right" vertical="center"/>
    </xf>
    <xf numFmtId="0" fontId="18" fillId="0" borderId="1" xfId="1" applyFont="1" applyFill="1" applyBorder="1" applyAlignment="1">
      <alignment vertical="center"/>
    </xf>
    <xf numFmtId="181" fontId="18" fillId="0" borderId="1" xfId="1" applyNumberFormat="1" applyFont="1" applyBorder="1" applyAlignment="1">
      <alignment horizontal="right" vertical="center"/>
    </xf>
    <xf numFmtId="179" fontId="18" fillId="0" borderId="1" xfId="1" applyNumberFormat="1" applyFont="1" applyBorder="1">
      <alignment vertical="center"/>
    </xf>
    <xf numFmtId="0" fontId="18" fillId="0" borderId="1" xfId="1" applyFont="1" applyBorder="1" applyAlignment="1">
      <alignment horizontal="right" vertical="center"/>
    </xf>
    <xf numFmtId="179" fontId="18" fillId="8" borderId="1" xfId="1" applyNumberFormat="1" applyFont="1" applyFill="1" applyBorder="1">
      <alignment vertical="center"/>
    </xf>
    <xf numFmtId="0" fontId="18" fillId="0" borderId="1" xfId="1" applyFont="1" applyBorder="1" applyAlignment="1">
      <alignment horizontal="center" vertical="center"/>
    </xf>
    <xf numFmtId="176" fontId="18" fillId="9" borderId="1" xfId="1" applyNumberFormat="1" applyFont="1" applyFill="1" applyBorder="1" applyAlignment="1">
      <alignment horizontal="center" vertical="center"/>
    </xf>
    <xf numFmtId="179" fontId="18" fillId="9" borderId="1" xfId="1" applyNumberFormat="1" applyFont="1" applyFill="1" applyBorder="1" applyAlignment="1">
      <alignment horizontal="right" vertical="center"/>
    </xf>
    <xf numFmtId="181" fontId="18" fillId="9" borderId="1" xfId="1" applyNumberFormat="1" applyFont="1" applyFill="1" applyBorder="1" applyAlignment="1">
      <alignment horizontal="right" vertical="center"/>
    </xf>
    <xf numFmtId="179" fontId="18" fillId="9" borderId="1" xfId="1" applyNumberFormat="1" applyFont="1" applyFill="1" applyBorder="1">
      <alignment vertical="center"/>
    </xf>
    <xf numFmtId="176" fontId="18" fillId="0" borderId="1" xfId="1" applyNumberFormat="1" applyFont="1" applyFill="1" applyBorder="1" applyAlignment="1">
      <alignment vertical="center"/>
    </xf>
    <xf numFmtId="179" fontId="18" fillId="0" borderId="1" xfId="1" applyNumberFormat="1" applyFont="1" applyFill="1" applyBorder="1" applyAlignment="1">
      <alignment vertical="center"/>
    </xf>
    <xf numFmtId="181" fontId="18" fillId="0" borderId="1" xfId="1" applyNumberFormat="1" applyFont="1" applyFill="1" applyBorder="1" applyAlignment="1">
      <alignment vertical="center"/>
    </xf>
    <xf numFmtId="176" fontId="18" fillId="0" borderId="1" xfId="1" applyNumberFormat="1" applyFont="1" applyFill="1" applyBorder="1" applyAlignment="1">
      <alignment horizontal="right" vertical="center"/>
    </xf>
    <xf numFmtId="179" fontId="18" fillId="0" borderId="1" xfId="1" applyNumberFormat="1" applyFont="1" applyBorder="1" applyAlignment="1">
      <alignment horizontal="right" vertical="center"/>
    </xf>
    <xf numFmtId="176" fontId="18" fillId="0" borderId="1" xfId="1" applyNumberFormat="1" applyFont="1" applyFill="1" applyBorder="1" applyAlignment="1">
      <alignment horizontal="right" vertical="center"/>
    </xf>
    <xf numFmtId="176" fontId="18" fillId="0" borderId="1" xfId="1" applyNumberFormat="1" applyFont="1" applyBorder="1" applyAlignment="1">
      <alignment vertical="center"/>
    </xf>
    <xf numFmtId="179" fontId="18" fillId="0" borderId="1" xfId="1" applyNumberFormat="1" applyFont="1" applyBorder="1" applyAlignment="1">
      <alignment vertical="center"/>
    </xf>
    <xf numFmtId="176" fontId="20" fillId="0" borderId="1" xfId="1" applyNumberFormat="1" applyFont="1" applyBorder="1" applyAlignment="1">
      <alignment vertical="center"/>
    </xf>
    <xf numFmtId="179" fontId="20" fillId="0" borderId="1" xfId="1" applyNumberFormat="1" applyFont="1" applyFill="1" applyBorder="1">
      <alignment vertical="center"/>
    </xf>
    <xf numFmtId="180" fontId="20" fillId="0" borderId="1" xfId="1" applyNumberFormat="1" applyFont="1" applyFill="1" applyBorder="1">
      <alignment vertical="center"/>
    </xf>
    <xf numFmtId="179" fontId="20" fillId="0" borderId="1" xfId="1" applyNumberFormat="1" applyFont="1" applyBorder="1" applyAlignment="1">
      <alignment vertical="center"/>
    </xf>
    <xf numFmtId="176" fontId="20" fillId="0" borderId="1" xfId="1" applyNumberFormat="1" applyFont="1" applyBorder="1" applyAlignment="1">
      <alignment horizontal="center" vertical="center"/>
    </xf>
    <xf numFmtId="179" fontId="20" fillId="0" borderId="1" xfId="1" applyNumberFormat="1" applyFont="1" applyBorder="1" applyAlignment="1">
      <alignment horizontal="right" vertical="center"/>
    </xf>
    <xf numFmtId="180" fontId="20" fillId="0" borderId="1" xfId="1" applyNumberFormat="1" applyFont="1" applyBorder="1" applyAlignment="1">
      <alignment horizontal="right" vertical="center"/>
    </xf>
    <xf numFmtId="0" fontId="18" fillId="5" borderId="2" xfId="1" applyFont="1" applyFill="1" applyBorder="1" applyAlignment="1">
      <alignment vertical="center"/>
    </xf>
    <xf numFmtId="0" fontId="18" fillId="5" borderId="4" xfId="1" applyFont="1" applyFill="1" applyBorder="1" applyAlignment="1">
      <alignment horizontal="center" vertical="center"/>
    </xf>
    <xf numFmtId="0" fontId="18" fillId="5" borderId="1" xfId="1" applyFont="1" applyFill="1" applyBorder="1" applyAlignment="1">
      <alignment horizontal="center" vertical="center"/>
    </xf>
    <xf numFmtId="179" fontId="18" fillId="5" borderId="1" xfId="1" applyNumberFormat="1" applyFont="1" applyFill="1" applyBorder="1" applyAlignment="1">
      <alignment horizontal="center" vertical="center"/>
    </xf>
    <xf numFmtId="176" fontId="18" fillId="11" borderId="1" xfId="1" applyNumberFormat="1" applyFont="1" applyFill="1" applyBorder="1">
      <alignment vertical="center"/>
    </xf>
    <xf numFmtId="179" fontId="18" fillId="11" borderId="1" xfId="1" applyNumberFormat="1" applyFont="1" applyFill="1" applyBorder="1">
      <alignment vertical="center"/>
    </xf>
    <xf numFmtId="176" fontId="18" fillId="11" borderId="1" xfId="1" applyNumberFormat="1" applyFont="1" applyFill="1" applyBorder="1" applyAlignment="1">
      <alignment horizontal="right" vertical="center"/>
    </xf>
    <xf numFmtId="176" fontId="18" fillId="0" borderId="6" xfId="1" applyNumberFormat="1" applyFont="1" applyBorder="1">
      <alignment vertical="center"/>
    </xf>
    <xf numFmtId="176" fontId="18" fillId="0" borderId="1" xfId="1" applyNumberFormat="1" applyFont="1" applyBorder="1">
      <alignment vertical="center"/>
    </xf>
    <xf numFmtId="176" fontId="18" fillId="0" borderId="6" xfId="1" applyNumberFormat="1" applyFont="1" applyBorder="1" applyAlignment="1">
      <alignment horizontal="right" vertical="center"/>
    </xf>
    <xf numFmtId="177" fontId="18" fillId="0" borderId="6" xfId="1" applyNumberFormat="1" applyFont="1" applyBorder="1" applyAlignment="1">
      <alignment horizontal="right" vertical="center"/>
    </xf>
    <xf numFmtId="177" fontId="18" fillId="0" borderId="1" xfId="1" applyNumberFormat="1" applyFont="1" applyBorder="1" applyAlignment="1">
      <alignment horizontal="right" vertical="center"/>
    </xf>
    <xf numFmtId="0" fontId="18" fillId="0" borderId="6" xfId="1" applyFont="1" applyFill="1" applyBorder="1" applyAlignment="1">
      <alignment horizontal="center" vertical="center"/>
    </xf>
    <xf numFmtId="0" fontId="18" fillId="0" borderId="8" xfId="1" applyFont="1" applyFill="1" applyBorder="1" applyAlignment="1">
      <alignment horizontal="center" vertical="center"/>
    </xf>
    <xf numFmtId="0" fontId="19" fillId="0" borderId="3" xfId="0" applyFont="1" applyBorder="1" applyAlignment="1">
      <alignment horizontal="right" vertical="center"/>
    </xf>
    <xf numFmtId="181" fontId="18" fillId="0" borderId="1" xfId="1" applyNumberFormat="1" applyFont="1" applyFill="1" applyBorder="1">
      <alignment vertical="center"/>
    </xf>
    <xf numFmtId="176" fontId="18" fillId="6" borderId="9" xfId="1" applyNumberFormat="1" applyFont="1" applyFill="1" applyBorder="1" applyAlignment="1">
      <alignment horizontal="right" vertical="center"/>
    </xf>
    <xf numFmtId="176" fontId="18" fillId="6" borderId="4" xfId="1" applyNumberFormat="1" applyFont="1" applyFill="1" applyBorder="1" applyAlignment="1">
      <alignment horizontal="right" vertical="center"/>
    </xf>
    <xf numFmtId="179" fontId="18" fillId="6" borderId="4" xfId="1" applyNumberFormat="1" applyFont="1" applyFill="1" applyBorder="1" applyAlignment="1">
      <alignment horizontal="right" vertical="center"/>
    </xf>
    <xf numFmtId="176" fontId="18" fillId="0" borderId="2" xfId="1" applyNumberFormat="1" applyFont="1" applyBorder="1">
      <alignment vertical="center"/>
    </xf>
    <xf numFmtId="179" fontId="18" fillId="0" borderId="2" xfId="1" applyNumberFormat="1" applyFont="1" applyFill="1" applyBorder="1" applyAlignment="1">
      <alignment horizontal="right" vertical="center"/>
    </xf>
    <xf numFmtId="0" fontId="18" fillId="7" borderId="6" xfId="1" applyFont="1" applyFill="1" applyBorder="1" applyAlignment="1">
      <alignment horizontal="center" vertical="center"/>
    </xf>
    <xf numFmtId="180" fontId="18" fillId="7" borderId="1" xfId="1" applyNumberFormat="1" applyFont="1" applyFill="1" applyBorder="1">
      <alignment vertical="center"/>
    </xf>
    <xf numFmtId="179" fontId="18" fillId="7" borderId="2" xfId="1" applyNumberFormat="1" applyFont="1" applyFill="1" applyBorder="1" applyAlignment="1">
      <alignment horizontal="right" vertical="center"/>
    </xf>
    <xf numFmtId="0" fontId="18" fillId="8" borderId="6" xfId="1" applyFont="1" applyFill="1" applyBorder="1" applyAlignment="1">
      <alignment horizontal="center" vertical="center"/>
    </xf>
    <xf numFmtId="180" fontId="18" fillId="8" borderId="1" xfId="1" applyNumberFormat="1" applyFont="1" applyFill="1" applyBorder="1">
      <alignment vertical="center"/>
    </xf>
    <xf numFmtId="179" fontId="18" fillId="8" borderId="2" xfId="1" applyNumberFormat="1" applyFont="1" applyFill="1" applyBorder="1" applyAlignment="1">
      <alignment horizontal="right" vertical="center"/>
    </xf>
    <xf numFmtId="177" fontId="21" fillId="0" borderId="1" xfId="0" applyNumberFormat="1" applyFont="1" applyFill="1" applyBorder="1" applyAlignment="1">
      <alignment horizontal="left" vertical="center"/>
    </xf>
    <xf numFmtId="0" fontId="12" fillId="0" borderId="1" xfId="0" applyFont="1" applyBorder="1" applyAlignment="1">
      <alignment horizontal="left" vertical="center" wrapText="1" shrinkToFit="1"/>
    </xf>
    <xf numFmtId="0" fontId="19" fillId="0" borderId="4" xfId="0" applyFont="1" applyBorder="1" applyAlignment="1">
      <alignment vertical="center"/>
    </xf>
    <xf numFmtId="0" fontId="19" fillId="0" borderId="3" xfId="0" applyFont="1" applyBorder="1" applyAlignment="1">
      <alignment vertical="center"/>
    </xf>
    <xf numFmtId="179" fontId="18" fillId="0" borderId="3" xfId="1" applyNumberFormat="1" applyFont="1" applyFill="1" applyBorder="1" applyAlignment="1">
      <alignment horizontal="right" vertical="center"/>
    </xf>
    <xf numFmtId="0" fontId="18" fillId="0" borderId="9" xfId="1" applyFont="1" applyFill="1" applyBorder="1" applyAlignment="1">
      <alignment horizontal="center" vertical="center"/>
    </xf>
    <xf numFmtId="179" fontId="18" fillId="0" borderId="4" xfId="1" applyNumberFormat="1" applyFont="1" applyFill="1" applyBorder="1" applyAlignment="1">
      <alignment horizontal="right" vertical="center"/>
    </xf>
    <xf numFmtId="0" fontId="6" fillId="0" borderId="26" xfId="0" applyFont="1" applyFill="1" applyBorder="1" applyAlignment="1">
      <alignment horizontal="left" vertical="center" wrapText="1" shrinkToFit="1"/>
    </xf>
    <xf numFmtId="0" fontId="6" fillId="0" borderId="34" xfId="0" applyFont="1" applyFill="1" applyBorder="1" applyAlignment="1">
      <alignment horizontal="left" vertical="center" wrapText="1" shrinkToFit="1"/>
    </xf>
    <xf numFmtId="0" fontId="6" fillId="0" borderId="15"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15"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178" fontId="6" fillId="0" borderId="15" xfId="0" quotePrefix="1" applyNumberFormat="1" applyFont="1" applyFill="1" applyBorder="1" applyAlignment="1">
      <alignment horizontal="center" vertical="center" shrinkToFit="1"/>
    </xf>
    <xf numFmtId="0" fontId="6" fillId="0" borderId="14" xfId="0" applyFont="1" applyFill="1" applyBorder="1" applyAlignment="1">
      <alignment horizontal="left" vertical="center" shrinkToFit="1"/>
    </xf>
    <xf numFmtId="0" fontId="6" fillId="0" borderId="14" xfId="0" applyFont="1" applyFill="1" applyBorder="1" applyAlignment="1">
      <alignment vertical="center" shrinkToFit="1"/>
    </xf>
    <xf numFmtId="0" fontId="6" fillId="0" borderId="15" xfId="0" applyFont="1" applyFill="1" applyBorder="1" applyAlignment="1">
      <alignment horizontal="center" vertical="center" wrapText="1"/>
    </xf>
    <xf numFmtId="0" fontId="6" fillId="0" borderId="25" xfId="0" applyFont="1" applyFill="1" applyBorder="1" applyAlignment="1">
      <alignment horizontal="left" vertical="center" wrapText="1" shrinkToFit="1"/>
    </xf>
    <xf numFmtId="0" fontId="6" fillId="0" borderId="14" xfId="0" applyFont="1" applyFill="1" applyBorder="1" applyAlignment="1">
      <alignment vertical="center" wrapText="1" shrinkToFit="1"/>
    </xf>
    <xf numFmtId="0" fontId="6" fillId="0" borderId="15" xfId="0" applyFont="1" applyFill="1" applyBorder="1" applyAlignment="1">
      <alignment vertical="center" wrapText="1"/>
    </xf>
    <xf numFmtId="0" fontId="6" fillId="0" borderId="26" xfId="0" applyFont="1" applyFill="1" applyBorder="1" applyAlignment="1">
      <alignment vertical="center" wrapText="1" shrinkToFit="1"/>
    </xf>
    <xf numFmtId="0" fontId="6" fillId="0" borderId="30" xfId="0" applyFont="1" applyFill="1" applyBorder="1" applyAlignment="1">
      <alignment horizontal="left" vertical="center" wrapText="1" shrinkToFit="1"/>
    </xf>
    <xf numFmtId="0" fontId="6" fillId="0" borderId="21" xfId="0" applyFont="1" applyFill="1" applyBorder="1" applyAlignment="1">
      <alignment vertical="center" shrinkToFit="1"/>
    </xf>
    <xf numFmtId="0" fontId="6" fillId="0" borderId="21" xfId="0" applyFont="1" applyFill="1" applyBorder="1" applyAlignment="1">
      <alignment vertical="center" wrapText="1" shrinkToFit="1"/>
    </xf>
    <xf numFmtId="0" fontId="6" fillId="0" borderId="12" xfId="0" applyFont="1" applyFill="1" applyBorder="1" applyAlignment="1">
      <alignment vertical="center" wrapText="1"/>
    </xf>
    <xf numFmtId="0" fontId="6" fillId="0" borderId="13" xfId="0" applyFont="1" applyFill="1" applyBorder="1" applyAlignment="1">
      <alignment horizontal="center" vertical="center" shrinkToFit="1"/>
    </xf>
    <xf numFmtId="0" fontId="6" fillId="0" borderId="13" xfId="0" applyFont="1" applyFill="1" applyBorder="1" applyAlignment="1">
      <alignment horizontal="center" vertical="center" wrapText="1" shrinkToFit="1"/>
    </xf>
    <xf numFmtId="0" fontId="22" fillId="0" borderId="26" xfId="0" applyFont="1" applyFill="1" applyBorder="1" applyAlignment="1">
      <alignment vertical="center" wrapText="1" shrinkToFit="1"/>
    </xf>
    <xf numFmtId="0" fontId="8" fillId="0" borderId="34" xfId="0" applyFont="1" applyFill="1" applyBorder="1" applyAlignment="1">
      <alignment vertical="center" wrapText="1" shrinkToFit="1"/>
    </xf>
    <xf numFmtId="0" fontId="6" fillId="0" borderId="74" xfId="0" applyFont="1" applyFill="1" applyBorder="1" applyAlignment="1">
      <alignment horizontal="center" vertical="center" wrapText="1" shrinkToFit="1"/>
    </xf>
    <xf numFmtId="0" fontId="6" fillId="0" borderId="75" xfId="0" applyFont="1" applyFill="1" applyBorder="1" applyAlignment="1">
      <alignment horizontal="center" vertical="center" wrapText="1" shrinkToFit="1"/>
    </xf>
    <xf numFmtId="0" fontId="6" fillId="0" borderId="76" xfId="0" applyFont="1" applyFill="1" applyBorder="1" applyAlignment="1">
      <alignment horizontal="center" vertical="center" wrapText="1" shrinkToFit="1"/>
    </xf>
    <xf numFmtId="0" fontId="6" fillId="0" borderId="77" xfId="0" applyFont="1" applyFill="1" applyBorder="1" applyAlignment="1">
      <alignment horizontal="center" vertical="center" wrapText="1" shrinkToFit="1"/>
    </xf>
    <xf numFmtId="0" fontId="6" fillId="0" borderId="78" xfId="0" applyFont="1" applyFill="1" applyBorder="1" applyAlignment="1">
      <alignment horizontal="center" vertical="center" wrapText="1" shrinkToFit="1"/>
    </xf>
    <xf numFmtId="0" fontId="6" fillId="0" borderId="17" xfId="0" applyFont="1" applyFill="1" applyBorder="1" applyAlignment="1">
      <alignment horizontal="center" vertical="center" wrapText="1" shrinkToFit="1"/>
    </xf>
    <xf numFmtId="0" fontId="6" fillId="0" borderId="79"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79"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77" xfId="0" applyFont="1" applyFill="1" applyBorder="1" applyAlignment="1">
      <alignment horizontal="center" vertical="center" shrinkToFit="1"/>
    </xf>
    <xf numFmtId="0" fontId="6" fillId="0" borderId="78"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79"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0" xfId="0" applyFont="1" applyFill="1" applyBorder="1" applyAlignment="1">
      <alignment horizontal="center" vertical="center" wrapText="1" shrinkToFit="1"/>
    </xf>
    <xf numFmtId="0" fontId="6" fillId="0" borderId="80" xfId="0" applyFont="1" applyFill="1" applyBorder="1" applyAlignment="1">
      <alignment horizontal="center" vertical="center" wrapText="1" shrinkToFit="1"/>
    </xf>
    <xf numFmtId="0" fontId="6" fillId="0" borderId="81" xfId="0" applyFont="1" applyBorder="1" applyAlignment="1">
      <alignment vertical="center" shrinkToFit="1"/>
    </xf>
    <xf numFmtId="0" fontId="6" fillId="0" borderId="83" xfId="0" applyFont="1" applyBorder="1" applyAlignment="1">
      <alignment vertical="center" shrinkToFit="1"/>
    </xf>
    <xf numFmtId="0" fontId="6" fillId="0" borderId="82" xfId="0" applyFont="1" applyBorder="1" applyAlignment="1">
      <alignment horizontal="center" vertical="center" shrinkToFit="1"/>
    </xf>
    <xf numFmtId="0" fontId="6" fillId="0" borderId="14" xfId="0" applyFont="1" applyFill="1" applyBorder="1" applyAlignment="1">
      <alignment vertical="center" shrinkToFit="1"/>
    </xf>
    <xf numFmtId="0" fontId="18" fillId="5" borderId="1" xfId="1" applyFont="1" applyFill="1" applyBorder="1" applyAlignment="1">
      <alignment horizontal="center" vertical="center"/>
    </xf>
    <xf numFmtId="0" fontId="12" fillId="3" borderId="1" xfId="0" applyFont="1" applyFill="1" applyBorder="1" applyAlignment="1">
      <alignment horizontal="center" vertical="center"/>
    </xf>
    <xf numFmtId="0" fontId="23" fillId="0" borderId="0" xfId="0" applyFont="1" applyAlignment="1">
      <alignment horizontal="left" vertical="center"/>
    </xf>
    <xf numFmtId="0" fontId="13" fillId="0" borderId="55" xfId="0" applyFont="1" applyFill="1" applyBorder="1" applyAlignment="1">
      <alignment horizontal="center" vertical="center"/>
    </xf>
    <xf numFmtId="0" fontId="13" fillId="0" borderId="17" xfId="0" applyFont="1" applyFill="1" applyBorder="1">
      <alignment vertical="center"/>
    </xf>
    <xf numFmtId="0" fontId="13" fillId="0" borderId="15" xfId="0" applyFont="1" applyFill="1" applyBorder="1">
      <alignment vertical="center"/>
    </xf>
    <xf numFmtId="0" fontId="13" fillId="0" borderId="55" xfId="0" applyFont="1" applyFill="1" applyBorder="1">
      <alignment vertical="center"/>
    </xf>
    <xf numFmtId="0" fontId="13" fillId="0" borderId="49" xfId="0" applyFont="1" applyFill="1" applyBorder="1">
      <alignment vertical="center"/>
    </xf>
    <xf numFmtId="0" fontId="13" fillId="0" borderId="54" xfId="0" applyFont="1" applyFill="1" applyBorder="1">
      <alignment vertical="center"/>
    </xf>
    <xf numFmtId="0" fontId="13" fillId="0" borderId="41" xfId="0" applyFont="1" applyFill="1" applyBorder="1">
      <alignment vertical="center"/>
    </xf>
    <xf numFmtId="0" fontId="13" fillId="0" borderId="40" xfId="0" applyFont="1" applyFill="1" applyBorder="1">
      <alignment vertical="center"/>
    </xf>
    <xf numFmtId="0" fontId="13" fillId="0" borderId="58" xfId="0" applyFont="1" applyFill="1" applyBorder="1">
      <alignment vertical="center"/>
    </xf>
    <xf numFmtId="0" fontId="18" fillId="5" borderId="8" xfId="1" applyFont="1" applyFill="1" applyBorder="1" applyAlignment="1">
      <alignment horizontal="center" vertical="center"/>
    </xf>
    <xf numFmtId="0" fontId="18" fillId="5" borderId="9" xfId="1" applyFont="1" applyFill="1" applyBorder="1" applyAlignment="1">
      <alignment horizontal="center" vertical="center"/>
    </xf>
    <xf numFmtId="0" fontId="12" fillId="0" borderId="0" xfId="0" applyFont="1" applyAlignment="1">
      <alignment horizontal="center" vertical="center" shrinkToFit="1"/>
    </xf>
    <xf numFmtId="0" fontId="12" fillId="0" borderId="0" xfId="0" applyFont="1" applyAlignment="1">
      <alignment horizontal="left" vertical="top" shrinkToFit="1"/>
    </xf>
    <xf numFmtId="0" fontId="12" fillId="0" borderId="0" xfId="0" applyFont="1" applyAlignment="1">
      <alignment horizontal="center" vertical="center"/>
    </xf>
    <xf numFmtId="0" fontId="12" fillId="0" borderId="1" xfId="0" applyFont="1" applyBorder="1" applyAlignment="1">
      <alignment horizontal="left" vertical="top" wrapText="1"/>
    </xf>
    <xf numFmtId="0" fontId="12" fillId="0" borderId="1" xfId="0" applyFont="1" applyBorder="1" applyAlignment="1">
      <alignment horizontal="left" vertical="center" shrinkToFit="1"/>
    </xf>
    <xf numFmtId="0" fontId="12" fillId="0" borderId="1" xfId="0" applyFont="1" applyBorder="1" applyAlignment="1">
      <alignment horizontal="center" vertical="center"/>
    </xf>
    <xf numFmtId="0" fontId="12" fillId="0" borderId="2" xfId="0" applyFont="1" applyBorder="1" applyAlignment="1">
      <alignment horizontal="left" vertical="center" wrapText="1"/>
    </xf>
    <xf numFmtId="0" fontId="12" fillId="0" borderId="3" xfId="0" applyFont="1" applyBorder="1" applyAlignment="1">
      <alignment vertical="center"/>
    </xf>
    <xf numFmtId="0" fontId="12" fillId="0" borderId="4" xfId="0" applyFont="1" applyBorder="1" applyAlignment="1">
      <alignment vertical="center"/>
    </xf>
    <xf numFmtId="0" fontId="12" fillId="0" borderId="1" xfId="0" applyFont="1" applyBorder="1" applyAlignment="1">
      <alignment horizontal="left" vertical="center" wrapText="1"/>
    </xf>
    <xf numFmtId="0" fontId="19" fillId="0" borderId="1" xfId="0" applyFont="1" applyBorder="1" applyAlignment="1">
      <alignment vertical="center" wrapText="1"/>
    </xf>
    <xf numFmtId="0" fontId="12" fillId="0" borderId="6" xfId="0" applyFont="1" applyBorder="1" applyAlignment="1">
      <alignment horizontal="left" vertical="center" wrapText="1"/>
    </xf>
    <xf numFmtId="0" fontId="12" fillId="0" borderId="2" xfId="0" applyFont="1" applyBorder="1" applyAlignment="1">
      <alignment vertical="center"/>
    </xf>
    <xf numFmtId="0" fontId="12" fillId="0" borderId="6" xfId="0" applyFont="1" applyBorder="1" applyAlignment="1">
      <alignment horizontal="left" vertical="center" shrinkToFit="1"/>
    </xf>
    <xf numFmtId="0" fontId="24" fillId="0" borderId="0" xfId="0" applyFont="1" applyBorder="1" applyAlignment="1">
      <alignment vertical="center"/>
    </xf>
    <xf numFmtId="0" fontId="12" fillId="0" borderId="1" xfId="0" applyFont="1" applyBorder="1" applyAlignment="1">
      <alignment horizontal="left" vertical="top" shrinkToFit="1"/>
    </xf>
    <xf numFmtId="0" fontId="12" fillId="0" borderId="1" xfId="0" applyFont="1" applyBorder="1" applyAlignment="1">
      <alignment horizontal="left" vertical="center"/>
    </xf>
    <xf numFmtId="0" fontId="24" fillId="0" borderId="0" xfId="0" applyFont="1" applyBorder="1" applyAlignment="1">
      <alignment horizontal="center" vertical="center"/>
    </xf>
    <xf numFmtId="0" fontId="12" fillId="0" borderId="3" xfId="0" applyFont="1" applyBorder="1" applyAlignment="1">
      <alignment horizontal="center" vertical="center"/>
    </xf>
    <xf numFmtId="0" fontId="24" fillId="0" borderId="1" xfId="0" applyFont="1" applyBorder="1" applyAlignment="1">
      <alignment vertical="center"/>
    </xf>
    <xf numFmtId="0" fontId="12" fillId="0" borderId="2"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2" xfId="0" applyFont="1" applyBorder="1" applyAlignment="1">
      <alignment horizontal="center" vertical="center"/>
    </xf>
    <xf numFmtId="0" fontId="12" fillId="0" borderId="3" xfId="0" applyFont="1" applyBorder="1" applyAlignment="1">
      <alignment horizontal="left" vertical="center" shrinkToFit="1"/>
    </xf>
    <xf numFmtId="0" fontId="12" fillId="0" borderId="2" xfId="0" applyFont="1" applyBorder="1" applyAlignment="1">
      <alignment horizontal="left" vertical="top" wrapText="1"/>
    </xf>
    <xf numFmtId="0" fontId="12" fillId="0" borderId="1" xfId="0" applyFont="1" applyBorder="1" applyAlignment="1">
      <alignment vertical="center"/>
    </xf>
    <xf numFmtId="0" fontId="12" fillId="0" borderId="2" xfId="0" applyFont="1" applyBorder="1" applyAlignment="1">
      <alignment horizontal="left" vertical="center" wrapText="1" shrinkToFit="1"/>
    </xf>
    <xf numFmtId="0" fontId="12" fillId="0" borderId="1" xfId="0" applyFont="1" applyBorder="1" applyAlignment="1">
      <alignment vertical="center" shrinkToFit="1"/>
    </xf>
    <xf numFmtId="0" fontId="12" fillId="0" borderId="1" xfId="0" applyFont="1" applyBorder="1" applyAlignment="1">
      <alignment vertical="top" wrapText="1"/>
    </xf>
    <xf numFmtId="0" fontId="12" fillId="0" borderId="1" xfId="0" applyFont="1" applyBorder="1" applyAlignment="1">
      <alignment vertical="top" shrinkToFit="1"/>
    </xf>
    <xf numFmtId="0" fontId="12" fillId="0" borderId="0" xfId="0" applyFont="1" applyBorder="1" applyAlignment="1">
      <alignment vertical="top" shrinkToFit="1"/>
    </xf>
    <xf numFmtId="0" fontId="12" fillId="0" borderId="0" xfId="0" applyFont="1" applyBorder="1" applyAlignment="1">
      <alignment horizontal="left" vertical="top" shrinkToFit="1"/>
    </xf>
    <xf numFmtId="0" fontId="12" fillId="0" borderId="2" xfId="0" applyFont="1" applyBorder="1" applyAlignment="1">
      <alignment vertical="top" shrinkToFit="1"/>
    </xf>
    <xf numFmtId="0" fontId="24" fillId="0" borderId="2" xfId="0" applyFont="1" applyBorder="1" applyAlignment="1">
      <alignment vertical="center"/>
    </xf>
    <xf numFmtId="0" fontId="24" fillId="0" borderId="3" xfId="0" applyFont="1" applyBorder="1" applyAlignment="1">
      <alignment vertical="center"/>
    </xf>
    <xf numFmtId="0" fontId="24" fillId="0" borderId="4" xfId="0" applyFont="1" applyBorder="1" applyAlignment="1">
      <alignment vertical="center"/>
    </xf>
    <xf numFmtId="0" fontId="12" fillId="0" borderId="4" xfId="0" applyFont="1" applyBorder="1" applyAlignment="1">
      <alignment horizontal="center" vertical="center"/>
    </xf>
    <xf numFmtId="0" fontId="12" fillId="0" borderId="1" xfId="0" applyFont="1" applyBorder="1" applyAlignment="1">
      <alignment vertical="center" wrapText="1"/>
    </xf>
    <xf numFmtId="0" fontId="19" fillId="0" borderId="0" xfId="0" applyFont="1">
      <alignment vertical="center"/>
    </xf>
    <xf numFmtId="176" fontId="19" fillId="5" borderId="2" xfId="1" applyNumberFormat="1" applyFont="1" applyFill="1" applyBorder="1" applyAlignment="1">
      <alignment vertical="center" wrapText="1"/>
    </xf>
    <xf numFmtId="0" fontId="19" fillId="5" borderId="2" xfId="1" applyFont="1" applyFill="1" applyBorder="1" applyAlignment="1">
      <alignment vertical="center"/>
    </xf>
    <xf numFmtId="0" fontId="19" fillId="5" borderId="2" xfId="1" applyFont="1" applyFill="1" applyBorder="1" applyAlignment="1">
      <alignment horizontal="center" vertical="center"/>
    </xf>
    <xf numFmtId="176" fontId="19" fillId="5" borderId="2" xfId="1" applyNumberFormat="1" applyFont="1" applyFill="1" applyBorder="1" applyAlignment="1">
      <alignment horizontal="left" vertical="center" shrinkToFit="1"/>
    </xf>
    <xf numFmtId="176" fontId="19" fillId="5" borderId="3" xfId="1" applyNumberFormat="1" applyFont="1" applyFill="1" applyBorder="1" applyAlignment="1">
      <alignment vertical="center"/>
    </xf>
    <xf numFmtId="0" fontId="19" fillId="5" borderId="3" xfId="1" applyFont="1" applyFill="1" applyBorder="1" applyAlignment="1">
      <alignment vertical="center"/>
    </xf>
    <xf numFmtId="0" fontId="19" fillId="5" borderId="3" xfId="1" applyFont="1" applyFill="1" applyBorder="1" applyAlignment="1">
      <alignment horizontal="center" vertical="center"/>
    </xf>
    <xf numFmtId="176" fontId="19" fillId="5" borderId="3" xfId="1" applyNumberFormat="1" applyFont="1" applyFill="1" applyBorder="1" applyAlignment="1">
      <alignment horizontal="left" vertical="center" shrinkToFit="1"/>
    </xf>
    <xf numFmtId="176" fontId="19" fillId="5" borderId="4" xfId="1" applyNumberFormat="1" applyFont="1" applyFill="1" applyBorder="1" applyAlignment="1">
      <alignment vertical="center"/>
    </xf>
    <xf numFmtId="0" fontId="19" fillId="5" borderId="4" xfId="1" applyFont="1" applyFill="1" applyBorder="1" applyAlignment="1">
      <alignment horizontal="center" vertical="center"/>
    </xf>
    <xf numFmtId="176" fontId="19" fillId="5" borderId="4" xfId="1" applyNumberFormat="1" applyFont="1" applyFill="1" applyBorder="1" applyAlignment="1">
      <alignment horizontal="center" vertical="center" shrinkToFit="1"/>
    </xf>
    <xf numFmtId="176" fontId="19" fillId="6" borderId="1" xfId="1" applyNumberFormat="1" applyFont="1" applyFill="1" applyBorder="1" applyAlignment="1">
      <alignment horizontal="center" vertical="center" shrinkToFit="1"/>
    </xf>
    <xf numFmtId="176" fontId="19" fillId="6" borderId="1" xfId="1" applyNumberFormat="1" applyFont="1" applyFill="1" applyBorder="1" applyAlignment="1">
      <alignment horizontal="left" vertical="center" shrinkToFit="1"/>
    </xf>
    <xf numFmtId="177" fontId="19" fillId="0" borderId="1" xfId="0" applyNumberFormat="1" applyFont="1" applyFill="1" applyBorder="1" applyAlignment="1">
      <alignment horizontal="center" vertical="center"/>
    </xf>
    <xf numFmtId="176" fontId="19" fillId="0" borderId="1" xfId="1" applyNumberFormat="1" applyFont="1" applyFill="1" applyBorder="1" applyAlignment="1">
      <alignment horizontal="left" vertical="center" shrinkToFit="1"/>
    </xf>
    <xf numFmtId="177" fontId="19" fillId="0" borderId="2" xfId="0" applyNumberFormat="1" applyFont="1" applyFill="1" applyBorder="1" applyAlignment="1">
      <alignment horizontal="center" vertical="center"/>
    </xf>
    <xf numFmtId="177" fontId="21" fillId="0" borderId="2" xfId="0" applyNumberFormat="1" applyFont="1" applyFill="1" applyBorder="1" applyAlignment="1">
      <alignment horizontal="left" vertical="center"/>
    </xf>
    <xf numFmtId="176" fontId="19" fillId="0" borderId="2" xfId="1" applyNumberFormat="1" applyFont="1" applyFill="1" applyBorder="1" applyAlignment="1">
      <alignment horizontal="left" vertical="center" shrinkToFit="1"/>
    </xf>
    <xf numFmtId="0" fontId="19" fillId="0" borderId="1" xfId="1" applyFont="1" applyFill="1" applyBorder="1" applyAlignment="1">
      <alignment horizontal="left" vertical="center" shrinkToFit="1"/>
    </xf>
    <xf numFmtId="177" fontId="21" fillId="0" borderId="1" xfId="0" applyNumberFormat="1" applyFont="1" applyFill="1" applyBorder="1" applyAlignment="1">
      <alignment horizontal="left" vertical="center" wrapText="1"/>
    </xf>
    <xf numFmtId="177" fontId="21" fillId="0" borderId="2" xfId="0" applyNumberFormat="1" applyFont="1" applyFill="1" applyBorder="1" applyAlignment="1">
      <alignment horizontal="center" vertical="center"/>
    </xf>
    <xf numFmtId="0" fontId="19" fillId="0" borderId="2" xfId="1" applyFont="1" applyFill="1" applyBorder="1" applyAlignment="1">
      <alignment horizontal="left" vertical="center" shrinkToFit="1"/>
    </xf>
    <xf numFmtId="177" fontId="21" fillId="0" borderId="3" xfId="0" applyNumberFormat="1" applyFont="1" applyFill="1" applyBorder="1" applyAlignment="1">
      <alignment horizontal="center" vertical="center"/>
    </xf>
    <xf numFmtId="0" fontId="19" fillId="0" borderId="3" xfId="1" applyFont="1" applyFill="1" applyBorder="1" applyAlignment="1">
      <alignment horizontal="left" vertical="center" shrinkToFit="1"/>
    </xf>
    <xf numFmtId="177" fontId="21" fillId="0" borderId="4" xfId="0" applyNumberFormat="1" applyFont="1" applyFill="1" applyBorder="1" applyAlignment="1">
      <alignment horizontal="center" vertical="center"/>
    </xf>
    <xf numFmtId="0" fontId="19" fillId="0" borderId="4" xfId="1" applyFont="1" applyFill="1" applyBorder="1" applyAlignment="1">
      <alignment horizontal="left" vertical="center" shrinkToFit="1"/>
    </xf>
    <xf numFmtId="177" fontId="21" fillId="0" borderId="1" xfId="0" applyNumberFormat="1" applyFont="1" applyFill="1" applyBorder="1" applyAlignment="1">
      <alignment horizontal="center" vertical="center"/>
    </xf>
    <xf numFmtId="177" fontId="19" fillId="7" borderId="1" xfId="0" applyNumberFormat="1" applyFont="1" applyFill="1" applyBorder="1" applyAlignment="1">
      <alignment horizontal="center" vertical="center"/>
    </xf>
    <xf numFmtId="176" fontId="19" fillId="7" borderId="1" xfId="1" applyNumberFormat="1" applyFont="1" applyFill="1" applyBorder="1" applyAlignment="1">
      <alignment horizontal="left" vertical="center" shrinkToFit="1"/>
    </xf>
    <xf numFmtId="176" fontId="19" fillId="0" borderId="1" xfId="1" applyNumberFormat="1" applyFont="1" applyBorder="1" applyAlignment="1">
      <alignment horizontal="left" vertical="center" shrinkToFit="1"/>
    </xf>
    <xf numFmtId="177" fontId="19" fillId="0" borderId="1" xfId="0" applyNumberFormat="1" applyFont="1" applyBorder="1" applyAlignment="1">
      <alignment horizontal="center" vertical="center"/>
    </xf>
    <xf numFmtId="177" fontId="21" fillId="0" borderId="3" xfId="0" applyNumberFormat="1" applyFont="1" applyFill="1" applyBorder="1" applyAlignment="1">
      <alignment horizontal="left" vertical="center"/>
    </xf>
    <xf numFmtId="176" fontId="19" fillId="0" borderId="3" xfId="1" applyNumberFormat="1" applyFont="1" applyFill="1" applyBorder="1" applyAlignment="1">
      <alignment horizontal="left" vertical="center" shrinkToFit="1"/>
    </xf>
    <xf numFmtId="177" fontId="21" fillId="0" borderId="4" xfId="0" applyNumberFormat="1" applyFont="1" applyFill="1" applyBorder="1" applyAlignment="1">
      <alignment horizontal="left" vertical="center"/>
    </xf>
    <xf numFmtId="176" fontId="19" fillId="0" borderId="4" xfId="1" applyNumberFormat="1" applyFont="1" applyFill="1" applyBorder="1" applyAlignment="1">
      <alignment horizontal="left" vertical="center" shrinkToFit="1"/>
    </xf>
    <xf numFmtId="0" fontId="19" fillId="0" borderId="1" xfId="1" applyFont="1" applyBorder="1" applyAlignment="1">
      <alignment horizontal="left" vertical="center" shrinkToFit="1"/>
    </xf>
    <xf numFmtId="177" fontId="19" fillId="8" borderId="1" xfId="0" applyNumberFormat="1" applyFont="1" applyFill="1" applyBorder="1" applyAlignment="1">
      <alignment horizontal="center" vertical="center"/>
    </xf>
    <xf numFmtId="176" fontId="19" fillId="8" borderId="1" xfId="1" applyNumberFormat="1" applyFont="1" applyFill="1" applyBorder="1" applyAlignment="1">
      <alignment horizontal="left" vertical="center" shrinkToFit="1"/>
    </xf>
    <xf numFmtId="176" fontId="19" fillId="0" borderId="2" xfId="1" applyNumberFormat="1" applyFont="1" applyBorder="1" applyAlignment="1">
      <alignment horizontal="left" vertical="center" shrinkToFit="1"/>
    </xf>
    <xf numFmtId="0" fontId="19" fillId="0" borderId="2" xfId="1" applyFont="1" applyBorder="1" applyAlignment="1">
      <alignment horizontal="left" vertical="center" shrinkToFit="1"/>
    </xf>
    <xf numFmtId="0" fontId="19" fillId="0" borderId="3" xfId="1" applyFont="1" applyBorder="1" applyAlignment="1">
      <alignment horizontal="left" vertical="center" shrinkToFit="1"/>
    </xf>
    <xf numFmtId="176" fontId="19" fillId="0" borderId="4" xfId="1" applyNumberFormat="1" applyFont="1" applyBorder="1" applyAlignment="1">
      <alignment horizontal="left" vertical="center" shrinkToFit="1"/>
    </xf>
    <xf numFmtId="0" fontId="19" fillId="0" borderId="4" xfId="1" applyFont="1" applyBorder="1" applyAlignment="1">
      <alignment horizontal="left" vertical="center" shrinkToFit="1"/>
    </xf>
    <xf numFmtId="176" fontId="19" fillId="0" borderId="3" xfId="1" applyNumberFormat="1" applyFont="1" applyBorder="1" applyAlignment="1">
      <alignment horizontal="left" vertical="center" shrinkToFit="1"/>
    </xf>
    <xf numFmtId="177" fontId="19" fillId="9" borderId="1" xfId="0" applyNumberFormat="1" applyFont="1" applyFill="1" applyBorder="1" applyAlignment="1">
      <alignment horizontal="center" vertical="center"/>
    </xf>
    <xf numFmtId="176" fontId="19" fillId="9" borderId="1" xfId="1" applyNumberFormat="1" applyFont="1" applyFill="1" applyBorder="1" applyAlignment="1">
      <alignment horizontal="left" vertical="center" shrinkToFit="1"/>
    </xf>
    <xf numFmtId="177" fontId="19" fillId="10" borderId="1" xfId="0" applyNumberFormat="1" applyFont="1" applyFill="1" applyBorder="1" applyAlignment="1">
      <alignment horizontal="center" vertical="center"/>
    </xf>
    <xf numFmtId="176" fontId="19" fillId="10" borderId="1" xfId="1" applyNumberFormat="1" applyFont="1" applyFill="1" applyBorder="1" applyAlignment="1">
      <alignment horizontal="left" vertical="center" shrinkToFit="1"/>
    </xf>
    <xf numFmtId="177" fontId="19" fillId="0" borderId="1" xfId="0" applyNumberFormat="1" applyFont="1" applyFill="1" applyBorder="1" applyAlignment="1">
      <alignment vertical="center"/>
    </xf>
    <xf numFmtId="177" fontId="19" fillId="11" borderId="1" xfId="0" applyNumberFormat="1" applyFont="1" applyFill="1" applyBorder="1" applyAlignment="1">
      <alignment horizontal="center" vertical="center"/>
    </xf>
    <xf numFmtId="177" fontId="21" fillId="11" borderId="1" xfId="0" applyNumberFormat="1" applyFont="1" applyFill="1" applyBorder="1" applyAlignment="1">
      <alignment horizontal="center" vertical="center"/>
    </xf>
    <xf numFmtId="176" fontId="19" fillId="11" borderId="1" xfId="1" applyNumberFormat="1" applyFont="1" applyFill="1" applyBorder="1" applyAlignment="1">
      <alignment horizontal="left" vertical="center" shrinkToFit="1"/>
    </xf>
    <xf numFmtId="0" fontId="25" fillId="0" borderId="0" xfId="0" applyFont="1" applyAlignment="1">
      <alignment horizontal="center" vertical="center"/>
    </xf>
    <xf numFmtId="0" fontId="25" fillId="0" borderId="0" xfId="0" applyFont="1">
      <alignment vertical="center"/>
    </xf>
    <xf numFmtId="0" fontId="25" fillId="0" borderId="0" xfId="0" applyFont="1" applyFill="1">
      <alignment vertical="center"/>
    </xf>
    <xf numFmtId="0" fontId="25" fillId="0" borderId="0" xfId="0" applyFont="1" applyAlignment="1">
      <alignment horizontal="left" vertical="center" shrinkToFit="1"/>
    </xf>
    <xf numFmtId="176" fontId="19" fillId="5" borderId="2" xfId="1" applyNumberFormat="1" applyFont="1" applyFill="1" applyBorder="1" applyAlignment="1">
      <alignment horizontal="right" vertical="center" wrapText="1"/>
    </xf>
    <xf numFmtId="176" fontId="19" fillId="5" borderId="3" xfId="1" applyNumberFormat="1" applyFont="1" applyFill="1" applyBorder="1" applyAlignment="1">
      <alignment horizontal="right" vertical="center"/>
    </xf>
    <xf numFmtId="176" fontId="19" fillId="5" borderId="4" xfId="1" applyNumberFormat="1" applyFont="1" applyFill="1" applyBorder="1" applyAlignment="1">
      <alignment horizontal="right" vertical="center"/>
    </xf>
    <xf numFmtId="176" fontId="19" fillId="6" borderId="1" xfId="1" applyNumberFormat="1" applyFont="1" applyFill="1" applyBorder="1" applyAlignment="1">
      <alignment horizontal="right" vertical="center" shrinkToFit="1"/>
    </xf>
    <xf numFmtId="177" fontId="19" fillId="0" borderId="1" xfId="0" applyNumberFormat="1" applyFont="1" applyFill="1" applyBorder="1" applyAlignment="1">
      <alignment horizontal="right" vertical="center"/>
    </xf>
    <xf numFmtId="177" fontId="19" fillId="7" borderId="1" xfId="0" applyNumberFormat="1" applyFont="1" applyFill="1" applyBorder="1" applyAlignment="1">
      <alignment horizontal="right" vertical="center"/>
    </xf>
    <xf numFmtId="177" fontId="19" fillId="0" borderId="1" xfId="0" applyNumberFormat="1" applyFont="1" applyBorder="1" applyAlignment="1">
      <alignment horizontal="right" vertical="center"/>
    </xf>
    <xf numFmtId="177" fontId="19" fillId="8" borderId="1" xfId="0" applyNumberFormat="1" applyFont="1" applyFill="1" applyBorder="1" applyAlignment="1">
      <alignment horizontal="right" vertical="center"/>
    </xf>
    <xf numFmtId="177" fontId="19" fillId="9" borderId="1" xfId="0" applyNumberFormat="1" applyFont="1" applyFill="1" applyBorder="1" applyAlignment="1">
      <alignment horizontal="right" vertical="center"/>
    </xf>
    <xf numFmtId="177" fontId="19" fillId="10" borderId="1" xfId="0" applyNumberFormat="1" applyFont="1" applyFill="1" applyBorder="1" applyAlignment="1">
      <alignment horizontal="right" vertical="center"/>
    </xf>
    <xf numFmtId="177" fontId="19" fillId="11" borderId="1" xfId="0" applyNumberFormat="1" applyFont="1" applyFill="1" applyBorder="1" applyAlignment="1">
      <alignment horizontal="right" vertical="center"/>
    </xf>
    <xf numFmtId="176" fontId="19" fillId="2" borderId="1" xfId="1" applyNumberFormat="1" applyFont="1" applyFill="1" applyBorder="1" applyAlignment="1">
      <alignment horizontal="right" vertical="center" shrinkToFit="1"/>
    </xf>
    <xf numFmtId="0" fontId="25" fillId="0" borderId="0" xfId="0" applyFont="1" applyAlignment="1">
      <alignment horizontal="right" vertical="center"/>
    </xf>
    <xf numFmtId="0" fontId="19" fillId="5" borderId="2" xfId="1" applyNumberFormat="1" applyFont="1" applyFill="1" applyBorder="1" applyAlignment="1">
      <alignment horizontal="center" vertical="top" wrapText="1" shrinkToFit="1"/>
    </xf>
    <xf numFmtId="0" fontId="19" fillId="5" borderId="2" xfId="1" applyNumberFormat="1" applyFont="1" applyFill="1" applyBorder="1" applyAlignment="1">
      <alignment vertical="center" wrapText="1" shrinkToFit="1"/>
    </xf>
    <xf numFmtId="0" fontId="19" fillId="5" borderId="3" xfId="1" applyNumberFormat="1" applyFont="1" applyFill="1" applyBorder="1" applyAlignment="1">
      <alignment horizontal="center" vertical="top" shrinkToFit="1"/>
    </xf>
    <xf numFmtId="0" fontId="19" fillId="5" borderId="3" xfId="1" applyNumberFormat="1" applyFont="1" applyFill="1" applyBorder="1" applyAlignment="1">
      <alignment vertical="center" shrinkToFit="1"/>
    </xf>
    <xf numFmtId="0" fontId="19" fillId="5" borderId="4" xfId="1" applyNumberFormat="1" applyFont="1" applyFill="1" applyBorder="1" applyAlignment="1">
      <alignment horizontal="center" vertical="top" shrinkToFit="1"/>
    </xf>
    <xf numFmtId="0" fontId="19" fillId="5" borderId="4" xfId="1" applyNumberFormat="1" applyFont="1" applyFill="1" applyBorder="1" applyAlignment="1">
      <alignment horizontal="center" vertical="center" shrinkToFit="1"/>
    </xf>
    <xf numFmtId="49" fontId="19" fillId="6" borderId="1" xfId="1" applyNumberFormat="1" applyFont="1" applyFill="1" applyBorder="1" applyAlignment="1">
      <alignment horizontal="center" vertical="top" shrinkToFit="1"/>
    </xf>
    <xf numFmtId="49" fontId="19" fillId="6" borderId="1" xfId="1" applyNumberFormat="1" applyFont="1" applyFill="1" applyBorder="1" applyAlignment="1">
      <alignment horizontal="center" vertical="center" shrinkToFit="1"/>
    </xf>
    <xf numFmtId="49" fontId="19" fillId="6" borderId="1" xfId="1" applyNumberFormat="1" applyFont="1" applyFill="1" applyBorder="1" applyAlignment="1">
      <alignment horizontal="left" vertical="top" shrinkToFit="1"/>
    </xf>
    <xf numFmtId="49" fontId="19" fillId="0" borderId="1" xfId="1" applyNumberFormat="1" applyFont="1" applyFill="1" applyBorder="1" applyAlignment="1">
      <alignment horizontal="center" vertical="center" shrinkToFit="1"/>
    </xf>
    <xf numFmtId="49" fontId="19" fillId="6" borderId="1" xfId="1" applyNumberFormat="1" applyFont="1" applyFill="1" applyBorder="1" applyAlignment="1">
      <alignment vertical="top" wrapText="1" shrinkToFit="1"/>
    </xf>
    <xf numFmtId="49" fontId="19" fillId="6" borderId="1" xfId="1" applyNumberFormat="1" applyFont="1" applyFill="1" applyBorder="1" applyAlignment="1">
      <alignment horizontal="left" vertical="top" wrapText="1" shrinkToFit="1"/>
    </xf>
    <xf numFmtId="49" fontId="19" fillId="7" borderId="1" xfId="1" applyNumberFormat="1" applyFont="1" applyFill="1" applyBorder="1" applyAlignment="1">
      <alignment horizontal="center" vertical="top" shrinkToFit="1"/>
    </xf>
    <xf numFmtId="49" fontId="19" fillId="7" borderId="1" xfId="1" applyNumberFormat="1" applyFont="1" applyFill="1" applyBorder="1" applyAlignment="1">
      <alignment horizontal="center" vertical="center" shrinkToFit="1"/>
    </xf>
    <xf numFmtId="49" fontId="19" fillId="7" borderId="1" xfId="1" applyNumberFormat="1" applyFont="1" applyFill="1" applyBorder="1" applyAlignment="1">
      <alignment horizontal="left" vertical="top" shrinkToFit="1"/>
    </xf>
    <xf numFmtId="49" fontId="19" fillId="2" borderId="1" xfId="1" applyNumberFormat="1" applyFont="1" applyFill="1" applyBorder="1" applyAlignment="1">
      <alignment horizontal="center" vertical="center" shrinkToFit="1"/>
    </xf>
    <xf numFmtId="49" fontId="19" fillId="7" borderId="1" xfId="1" applyNumberFormat="1" applyFont="1" applyFill="1" applyBorder="1" applyAlignment="1">
      <alignment horizontal="left" vertical="top" wrapText="1" shrinkToFit="1"/>
    </xf>
    <xf numFmtId="49" fontId="19" fillId="8" borderId="1" xfId="1" applyNumberFormat="1" applyFont="1" applyFill="1" applyBorder="1" applyAlignment="1">
      <alignment horizontal="center" vertical="top" shrinkToFit="1"/>
    </xf>
    <xf numFmtId="49" fontId="19" fillId="8" borderId="1" xfId="1" applyNumberFormat="1" applyFont="1" applyFill="1" applyBorder="1" applyAlignment="1">
      <alignment horizontal="center" vertical="center" shrinkToFit="1"/>
    </xf>
    <xf numFmtId="49" fontId="19" fillId="8" borderId="1" xfId="1" applyNumberFormat="1" applyFont="1" applyFill="1" applyBorder="1" applyAlignment="1">
      <alignment horizontal="left" vertical="top" shrinkToFit="1"/>
    </xf>
    <xf numFmtId="49" fontId="19" fillId="9" borderId="1" xfId="1" applyNumberFormat="1" applyFont="1" applyFill="1" applyBorder="1" applyAlignment="1">
      <alignment horizontal="center" vertical="top" shrinkToFit="1"/>
    </xf>
    <xf numFmtId="49" fontId="19" fillId="9" borderId="1" xfId="1" applyNumberFormat="1" applyFont="1" applyFill="1" applyBorder="1" applyAlignment="1">
      <alignment horizontal="center" vertical="center" shrinkToFit="1"/>
    </xf>
    <xf numFmtId="49" fontId="19" fillId="9" borderId="1" xfId="1" applyNumberFormat="1" applyFont="1" applyFill="1" applyBorder="1" applyAlignment="1">
      <alignment horizontal="left" vertical="top" shrinkToFit="1"/>
    </xf>
    <xf numFmtId="49" fontId="19" fillId="10" borderId="1" xfId="1" applyNumberFormat="1" applyFont="1" applyFill="1" applyBorder="1" applyAlignment="1">
      <alignment horizontal="center" vertical="top" shrinkToFit="1"/>
    </xf>
    <xf numFmtId="49" fontId="19" fillId="10" borderId="1" xfId="1" applyNumberFormat="1" applyFont="1" applyFill="1" applyBorder="1" applyAlignment="1">
      <alignment horizontal="center" vertical="center" shrinkToFit="1"/>
    </xf>
    <xf numFmtId="49" fontId="19" fillId="10" borderId="1" xfId="1" applyNumberFormat="1" applyFont="1" applyFill="1" applyBorder="1" applyAlignment="1">
      <alignment horizontal="left" vertical="top" shrinkToFit="1"/>
    </xf>
    <xf numFmtId="49" fontId="19" fillId="10" borderId="1" xfId="1" applyNumberFormat="1" applyFont="1" applyFill="1" applyBorder="1" applyAlignment="1">
      <alignment horizontal="left" vertical="top" wrapText="1" shrinkToFit="1"/>
    </xf>
    <xf numFmtId="49" fontId="19" fillId="11" borderId="1" xfId="1" applyNumberFormat="1" applyFont="1" applyFill="1" applyBorder="1" applyAlignment="1">
      <alignment horizontal="center" vertical="top" shrinkToFit="1"/>
    </xf>
    <xf numFmtId="49" fontId="19" fillId="11" borderId="1" xfId="1" applyNumberFormat="1" applyFont="1" applyFill="1" applyBorder="1" applyAlignment="1">
      <alignment horizontal="center" vertical="center" shrinkToFit="1"/>
    </xf>
    <xf numFmtId="49" fontId="19" fillId="11" borderId="1" xfId="1" applyNumberFormat="1" applyFont="1" applyFill="1" applyBorder="1" applyAlignment="1">
      <alignment horizontal="left" vertical="top" shrinkToFit="1"/>
    </xf>
    <xf numFmtId="0" fontId="25" fillId="0" borderId="0" xfId="0" applyFont="1" applyAlignment="1">
      <alignment horizontal="left" vertical="top"/>
    </xf>
    <xf numFmtId="0" fontId="19" fillId="5" borderId="2" xfId="1" applyNumberFormat="1" applyFont="1" applyFill="1" applyBorder="1" applyAlignment="1">
      <alignment horizontal="center" vertical="center" wrapText="1" shrinkToFit="1"/>
    </xf>
    <xf numFmtId="0" fontId="19" fillId="5" borderId="2" xfId="1" applyNumberFormat="1" applyFont="1" applyFill="1" applyBorder="1" applyAlignment="1">
      <alignment horizontal="center" vertical="center" wrapText="1"/>
    </xf>
    <xf numFmtId="0" fontId="19" fillId="5" borderId="8" xfId="1" applyNumberFormat="1" applyFont="1" applyFill="1" applyBorder="1" applyAlignment="1">
      <alignment horizontal="left" vertical="center"/>
    </xf>
    <xf numFmtId="0" fontId="19" fillId="5" borderId="3" xfId="1" applyNumberFormat="1" applyFont="1" applyFill="1" applyBorder="1" applyAlignment="1">
      <alignment horizontal="center" vertical="center" shrinkToFit="1"/>
    </xf>
    <xf numFmtId="0" fontId="19" fillId="5" borderId="3" xfId="1" applyNumberFormat="1" applyFont="1" applyFill="1" applyBorder="1" applyAlignment="1">
      <alignment horizontal="center" vertical="center"/>
    </xf>
    <xf numFmtId="0" fontId="19" fillId="5" borderId="69" xfId="1" applyNumberFormat="1" applyFont="1" applyFill="1" applyBorder="1" applyAlignment="1">
      <alignment horizontal="left" vertical="center"/>
    </xf>
    <xf numFmtId="176" fontId="19" fillId="5" borderId="4" xfId="1" applyNumberFormat="1" applyFont="1" applyFill="1" applyBorder="1" applyAlignment="1">
      <alignment horizontal="center" vertical="center"/>
    </xf>
    <xf numFmtId="0" fontId="19" fillId="5" borderId="4" xfId="1" applyNumberFormat="1" applyFont="1" applyFill="1" applyBorder="1" applyAlignment="1">
      <alignment horizontal="center" vertical="center"/>
    </xf>
    <xf numFmtId="0" fontId="19" fillId="5" borderId="9" xfId="1" applyNumberFormat="1" applyFont="1" applyFill="1" applyBorder="1" applyAlignment="1">
      <alignment horizontal="center" vertical="center"/>
    </xf>
    <xf numFmtId="0" fontId="19" fillId="6" borderId="1" xfId="1" applyNumberFormat="1" applyFont="1" applyFill="1" applyBorder="1" applyAlignment="1">
      <alignment horizontal="center" vertical="center" shrinkToFit="1"/>
    </xf>
    <xf numFmtId="0" fontId="19" fillId="6" borderId="9" xfId="1" applyNumberFormat="1" applyFont="1" applyFill="1" applyBorder="1" applyAlignment="1">
      <alignment horizontal="left" vertical="center" shrinkToFit="1"/>
    </xf>
    <xf numFmtId="49" fontId="19" fillId="6" borderId="1" xfId="1" applyNumberFormat="1" applyFont="1" applyFill="1" applyBorder="1" applyAlignment="1">
      <alignment horizontal="left" vertical="center" shrinkToFit="1"/>
    </xf>
    <xf numFmtId="0" fontId="19" fillId="0" borderId="2" xfId="0" applyNumberFormat="1" applyFont="1" applyBorder="1" applyAlignment="1">
      <alignment horizontal="center" vertical="center"/>
    </xf>
    <xf numFmtId="0" fontId="19" fillId="0" borderId="6" xfId="0" applyNumberFormat="1" applyFont="1" applyBorder="1" applyAlignment="1">
      <alignment horizontal="left" vertical="center"/>
    </xf>
    <xf numFmtId="0" fontId="19" fillId="0" borderId="8" xfId="0" applyNumberFormat="1" applyFont="1" applyBorder="1" applyAlignment="1">
      <alignment horizontal="left" vertical="center"/>
    </xf>
    <xf numFmtId="0" fontId="19" fillId="0" borderId="3" xfId="0" applyNumberFormat="1" applyFont="1" applyBorder="1" applyAlignment="1">
      <alignment horizontal="center" vertical="center"/>
    </xf>
    <xf numFmtId="177" fontId="19" fillId="0" borderId="3" xfId="0" applyNumberFormat="1" applyFont="1" applyFill="1" applyBorder="1" applyAlignment="1">
      <alignment horizontal="center" vertical="center"/>
    </xf>
    <xf numFmtId="0" fontId="19" fillId="0" borderId="69" xfId="0" applyNumberFormat="1" applyFont="1" applyBorder="1" applyAlignment="1">
      <alignment horizontal="left" vertical="center"/>
    </xf>
    <xf numFmtId="0" fontId="19" fillId="0" borderId="4" xfId="0" applyNumberFormat="1" applyFont="1" applyBorder="1" applyAlignment="1">
      <alignment horizontal="center" vertical="center"/>
    </xf>
    <xf numFmtId="177" fontId="19" fillId="0" borderId="4" xfId="0" applyNumberFormat="1" applyFont="1" applyFill="1" applyBorder="1" applyAlignment="1">
      <alignment horizontal="center" vertical="center"/>
    </xf>
    <xf numFmtId="0" fontId="19" fillId="0" borderId="9" xfId="0" applyNumberFormat="1" applyFont="1" applyBorder="1" applyAlignment="1">
      <alignment horizontal="left" vertical="center"/>
    </xf>
    <xf numFmtId="0" fontId="19" fillId="0" borderId="1" xfId="0" applyNumberFormat="1" applyFont="1" applyBorder="1" applyAlignment="1">
      <alignment horizontal="center" vertical="center"/>
    </xf>
    <xf numFmtId="49" fontId="19" fillId="6" borderId="2" xfId="1" applyNumberFormat="1" applyFont="1" applyFill="1" applyBorder="1" applyAlignment="1">
      <alignment horizontal="left" vertical="center" shrinkToFit="1"/>
    </xf>
    <xf numFmtId="49" fontId="19" fillId="2" borderId="2" xfId="1" applyNumberFormat="1" applyFont="1" applyFill="1" applyBorder="1" applyAlignment="1">
      <alignment horizontal="center" vertical="center" shrinkToFit="1"/>
    </xf>
    <xf numFmtId="177" fontId="19" fillId="0" borderId="2" xfId="0" applyNumberFormat="1" applyFont="1" applyBorder="1" applyAlignment="1">
      <alignment horizontal="right" vertical="center"/>
    </xf>
    <xf numFmtId="49" fontId="19" fillId="7" borderId="2" xfId="1" applyNumberFormat="1" applyFont="1" applyFill="1" applyBorder="1" applyAlignment="1">
      <alignment horizontal="center" vertical="center" shrinkToFit="1"/>
    </xf>
    <xf numFmtId="177" fontId="19" fillId="7" borderId="2" xfId="0" applyNumberFormat="1" applyFont="1" applyFill="1" applyBorder="1" applyAlignment="1">
      <alignment horizontal="right" vertical="center"/>
    </xf>
    <xf numFmtId="0" fontId="19" fillId="7" borderId="2" xfId="0" applyNumberFormat="1" applyFont="1" applyFill="1" applyBorder="1" applyAlignment="1">
      <alignment horizontal="center" vertical="center"/>
    </xf>
    <xf numFmtId="177" fontId="19" fillId="7" borderId="2" xfId="0" applyNumberFormat="1" applyFont="1" applyFill="1" applyBorder="1" applyAlignment="1">
      <alignment horizontal="center" vertical="center"/>
    </xf>
    <xf numFmtId="0" fontId="19" fillId="7" borderId="8" xfId="0" applyNumberFormat="1" applyFont="1" applyFill="1" applyBorder="1" applyAlignment="1">
      <alignment horizontal="left" vertical="center"/>
    </xf>
    <xf numFmtId="49" fontId="19" fillId="7" borderId="1" xfId="1" applyNumberFormat="1" applyFont="1" applyFill="1" applyBorder="1" applyAlignment="1">
      <alignment horizontal="left" vertical="center" shrinkToFit="1"/>
    </xf>
    <xf numFmtId="177" fontId="19" fillId="0" borderId="2" xfId="0" applyNumberFormat="1" applyFont="1" applyBorder="1" applyAlignment="1">
      <alignment vertical="center"/>
    </xf>
    <xf numFmtId="177" fontId="19" fillId="0" borderId="4" xfId="0" applyNumberFormat="1" applyFont="1" applyBorder="1" applyAlignment="1">
      <alignment vertical="center"/>
    </xf>
    <xf numFmtId="49" fontId="19" fillId="8" borderId="2" xfId="1" applyNumberFormat="1" applyFont="1" applyFill="1" applyBorder="1" applyAlignment="1">
      <alignment horizontal="center" vertical="center" shrinkToFit="1"/>
    </xf>
    <xf numFmtId="177" fontId="19" fillId="8" borderId="2" xfId="0" applyNumberFormat="1" applyFont="1" applyFill="1" applyBorder="1" applyAlignment="1">
      <alignment horizontal="right" vertical="center"/>
    </xf>
    <xf numFmtId="0" fontId="19" fillId="8" borderId="2" xfId="0" applyNumberFormat="1" applyFont="1" applyFill="1" applyBorder="1" applyAlignment="1">
      <alignment horizontal="center" vertical="center"/>
    </xf>
    <xf numFmtId="177" fontId="19" fillId="8" borderId="2" xfId="0" applyNumberFormat="1" applyFont="1" applyFill="1" applyBorder="1" applyAlignment="1">
      <alignment horizontal="center" vertical="center"/>
    </xf>
    <xf numFmtId="0" fontId="19" fillId="8" borderId="8" xfId="0" applyNumberFormat="1" applyFont="1" applyFill="1" applyBorder="1" applyAlignment="1">
      <alignment horizontal="left" vertical="center"/>
    </xf>
    <xf numFmtId="49" fontId="19" fillId="8" borderId="2" xfId="1" applyNumberFormat="1" applyFont="1" applyFill="1" applyBorder="1" applyAlignment="1">
      <alignment vertical="center" shrinkToFit="1"/>
    </xf>
    <xf numFmtId="49" fontId="19" fillId="8" borderId="3" xfId="1" applyNumberFormat="1" applyFont="1" applyFill="1" applyBorder="1" applyAlignment="1">
      <alignment vertical="center" shrinkToFit="1"/>
    </xf>
    <xf numFmtId="49" fontId="19" fillId="2" borderId="3" xfId="1" applyNumberFormat="1" applyFont="1" applyFill="1" applyBorder="1" applyAlignment="1">
      <alignment horizontal="center" vertical="center" shrinkToFit="1"/>
    </xf>
    <xf numFmtId="177" fontId="19" fillId="0" borderId="3" xfId="0" applyNumberFormat="1" applyFont="1" applyBorder="1" applyAlignment="1">
      <alignment vertical="center"/>
    </xf>
    <xf numFmtId="49" fontId="19" fillId="8" borderId="4" xfId="1" applyNumberFormat="1" applyFont="1" applyFill="1" applyBorder="1" applyAlignment="1">
      <alignment vertical="center" shrinkToFit="1"/>
    </xf>
    <xf numFmtId="49" fontId="19" fillId="2" borderId="4" xfId="1" applyNumberFormat="1" applyFont="1" applyFill="1" applyBorder="1" applyAlignment="1">
      <alignment horizontal="center" vertical="center" shrinkToFit="1"/>
    </xf>
    <xf numFmtId="49" fontId="19" fillId="8" borderId="3" xfId="1" applyNumberFormat="1" applyFont="1" applyFill="1" applyBorder="1" applyAlignment="1">
      <alignment horizontal="left" vertical="center" shrinkToFit="1"/>
    </xf>
    <xf numFmtId="0" fontId="19" fillId="0" borderId="69" xfId="0" applyNumberFormat="1" applyFont="1" applyBorder="1" applyAlignment="1">
      <alignment horizontal="left" vertical="center" wrapText="1"/>
    </xf>
    <xf numFmtId="49" fontId="19" fillId="2" borderId="2" xfId="1" applyNumberFormat="1" applyFont="1" applyFill="1" applyBorder="1" applyAlignment="1">
      <alignment vertical="center" shrinkToFit="1"/>
    </xf>
    <xf numFmtId="49" fontId="19" fillId="2" borderId="3" xfId="1" applyNumberFormat="1" applyFont="1" applyFill="1" applyBorder="1" applyAlignment="1">
      <alignment vertical="center" shrinkToFit="1"/>
    </xf>
    <xf numFmtId="0" fontId="19" fillId="0" borderId="3" xfId="0" applyNumberFormat="1" applyFont="1" applyBorder="1" applyAlignment="1">
      <alignment horizontal="left" vertical="center"/>
    </xf>
    <xf numFmtId="49" fontId="19" fillId="2" borderId="4" xfId="1" applyNumberFormat="1" applyFont="1" applyFill="1" applyBorder="1" applyAlignment="1">
      <alignment vertical="center" shrinkToFit="1"/>
    </xf>
    <xf numFmtId="49" fontId="19" fillId="8" borderId="1" xfId="1" applyNumberFormat="1" applyFont="1" applyFill="1" applyBorder="1" applyAlignment="1">
      <alignment horizontal="left" vertical="center" shrinkToFit="1"/>
    </xf>
    <xf numFmtId="49" fontId="19" fillId="8" borderId="2" xfId="1" applyNumberFormat="1" applyFont="1" applyFill="1" applyBorder="1" applyAlignment="1">
      <alignment horizontal="left" vertical="center" shrinkToFit="1"/>
    </xf>
    <xf numFmtId="49" fontId="19" fillId="8" borderId="4" xfId="1" applyNumberFormat="1" applyFont="1" applyFill="1" applyBorder="1" applyAlignment="1">
      <alignment horizontal="left" vertical="center" shrinkToFit="1"/>
    </xf>
    <xf numFmtId="177" fontId="19" fillId="0" borderId="4" xfId="0" applyNumberFormat="1" applyFont="1" applyBorder="1" applyAlignment="1">
      <alignment horizontal="right" vertical="center"/>
    </xf>
    <xf numFmtId="0" fontId="26" fillId="0" borderId="0" xfId="1" applyNumberFormat="1" applyFont="1" applyFill="1" applyBorder="1" applyAlignment="1">
      <alignment horizontal="center" vertical="center" shrinkToFit="1"/>
    </xf>
    <xf numFmtId="176" fontId="26" fillId="0" borderId="0" xfId="1" applyNumberFormat="1" applyFont="1" applyFill="1" applyBorder="1" applyAlignment="1">
      <alignment horizontal="right" vertical="center" shrinkToFit="1"/>
    </xf>
    <xf numFmtId="176" fontId="26" fillId="0" borderId="0" xfId="1" applyNumberFormat="1" applyFont="1" applyFill="1" applyBorder="1" applyAlignment="1">
      <alignment horizontal="center" vertical="center" shrinkToFit="1"/>
    </xf>
    <xf numFmtId="0" fontId="26" fillId="0" borderId="0" xfId="1" applyNumberFormat="1" applyFont="1" applyFill="1" applyBorder="1" applyAlignment="1">
      <alignment horizontal="left" vertical="center" shrinkToFit="1"/>
    </xf>
    <xf numFmtId="0" fontId="6" fillId="0" borderId="71" xfId="0" applyFont="1" applyBorder="1" applyAlignment="1">
      <alignment horizontal="center" vertical="center" wrapText="1" shrinkToFit="1"/>
    </xf>
    <xf numFmtId="0" fontId="6" fillId="0" borderId="72" xfId="0" applyFont="1" applyBorder="1" applyAlignment="1">
      <alignment horizontal="center" vertical="center" wrapText="1" shrinkToFit="1"/>
    </xf>
    <xf numFmtId="0" fontId="6" fillId="0" borderId="73" xfId="0" applyFont="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178" fontId="6" fillId="0" borderId="15" xfId="0" applyNumberFormat="1" applyFont="1" applyFill="1" applyBorder="1" applyAlignment="1">
      <alignment horizontal="center" vertical="center" shrinkToFit="1"/>
    </xf>
    <xf numFmtId="178" fontId="6" fillId="0" borderId="12" xfId="0" applyNumberFormat="1" applyFont="1" applyFill="1" applyBorder="1" applyAlignment="1">
      <alignment horizontal="center" vertical="center" shrinkToFit="1"/>
    </xf>
    <xf numFmtId="178" fontId="6" fillId="0" borderId="13" xfId="0" applyNumberFormat="1" applyFont="1" applyFill="1" applyBorder="1" applyAlignment="1">
      <alignment horizontal="center" vertical="center" shrinkToFit="1"/>
    </xf>
    <xf numFmtId="0" fontId="6" fillId="0" borderId="26" xfId="0" applyFont="1" applyFill="1" applyBorder="1" applyAlignment="1">
      <alignment horizontal="left" vertical="center" wrapText="1" shrinkToFit="1"/>
    </xf>
    <xf numFmtId="0" fontId="6" fillId="0" borderId="30" xfId="0" applyFont="1" applyFill="1" applyBorder="1" applyAlignment="1">
      <alignment horizontal="left" vertical="center" wrapText="1" shrinkToFit="1"/>
    </xf>
    <xf numFmtId="0" fontId="6" fillId="0" borderId="70" xfId="0" applyFont="1" applyFill="1" applyBorder="1" applyAlignment="1">
      <alignment horizontal="left" vertical="center" wrapText="1" shrinkToFit="1"/>
    </xf>
    <xf numFmtId="0" fontId="6" fillId="0" borderId="15"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5" xfId="0" applyFont="1" applyFill="1" applyBorder="1" applyAlignment="1">
      <alignment horizontal="left" vertical="center" shrinkToFit="1"/>
    </xf>
    <xf numFmtId="0" fontId="6" fillId="0" borderId="13" xfId="0" applyFont="1" applyFill="1" applyBorder="1" applyAlignment="1">
      <alignment horizontal="left" vertical="center" shrinkToFit="1"/>
    </xf>
    <xf numFmtId="0" fontId="6" fillId="0" borderId="15" xfId="0" applyFont="1" applyFill="1" applyBorder="1" applyAlignment="1">
      <alignment horizontal="center" vertical="center" wrapText="1" shrinkToFit="1"/>
    </xf>
    <xf numFmtId="0" fontId="6" fillId="0" borderId="12" xfId="0" applyFont="1" applyFill="1" applyBorder="1" applyAlignment="1">
      <alignment horizontal="left" vertical="center" shrinkToFit="1"/>
    </xf>
    <xf numFmtId="0" fontId="6" fillId="0" borderId="21" xfId="0" applyFont="1" applyFill="1" applyBorder="1" applyAlignment="1">
      <alignment horizontal="left" vertical="center" shrinkToFit="1"/>
    </xf>
    <xf numFmtId="0" fontId="6" fillId="0" borderId="21" xfId="0" applyFont="1" applyFill="1" applyBorder="1" applyAlignment="1">
      <alignment horizontal="center" vertical="center" wrapText="1" shrinkToFit="1"/>
    </xf>
    <xf numFmtId="0" fontId="6" fillId="0" borderId="34" xfId="0" applyFont="1" applyFill="1" applyBorder="1" applyAlignment="1">
      <alignment horizontal="left" vertical="center" wrapText="1" shrinkToFit="1"/>
    </xf>
    <xf numFmtId="0" fontId="6" fillId="0" borderId="14" xfId="0" applyFont="1" applyFill="1" applyBorder="1" applyAlignment="1">
      <alignment horizontal="center" vertical="center" shrinkToFit="1"/>
    </xf>
    <xf numFmtId="0" fontId="17" fillId="0" borderId="15" xfId="0" applyFont="1" applyFill="1" applyBorder="1" applyAlignment="1">
      <alignment horizontal="center" vertical="center" textRotation="255" wrapText="1" shrinkToFit="1"/>
    </xf>
    <xf numFmtId="0" fontId="17" fillId="0" borderId="12" xfId="0" applyFont="1" applyFill="1" applyBorder="1" applyAlignment="1">
      <alignment horizontal="center" vertical="center" textRotation="255" wrapText="1" shrinkToFit="1"/>
    </xf>
    <xf numFmtId="0" fontId="17" fillId="0" borderId="21" xfId="0" applyFont="1" applyFill="1" applyBorder="1" applyAlignment="1">
      <alignment horizontal="center" vertical="center" textRotation="255" wrapText="1" shrinkToFit="1"/>
    </xf>
    <xf numFmtId="178" fontId="6" fillId="0" borderId="15" xfId="0" quotePrefix="1" applyNumberFormat="1" applyFont="1" applyFill="1" applyBorder="1" applyAlignment="1">
      <alignment horizontal="center" vertical="center" shrinkToFit="1"/>
    </xf>
    <xf numFmtId="178" fontId="6" fillId="0" borderId="12" xfId="0" quotePrefix="1" applyNumberFormat="1" applyFont="1" applyFill="1" applyBorder="1" applyAlignment="1">
      <alignment horizontal="center" vertical="center" shrinkToFit="1"/>
    </xf>
    <xf numFmtId="0" fontId="6" fillId="0" borderId="14"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17" fillId="0" borderId="15" xfId="0" applyFont="1" applyFill="1" applyBorder="1" applyAlignment="1">
      <alignment horizontal="center" vertical="center" textRotation="255" shrinkToFit="1"/>
    </xf>
    <xf numFmtId="0" fontId="17" fillId="0" borderId="12" xfId="0" applyFont="1" applyFill="1" applyBorder="1" applyAlignment="1">
      <alignment horizontal="center" vertical="center" textRotation="255" shrinkToFit="1"/>
    </xf>
    <xf numFmtId="0" fontId="17" fillId="0" borderId="13" xfId="0" applyFont="1" applyFill="1" applyBorder="1" applyAlignment="1">
      <alignment horizontal="center" vertical="center" textRotation="255" shrinkToFit="1"/>
    </xf>
    <xf numFmtId="178" fontId="6" fillId="0" borderId="13" xfId="0" quotePrefix="1" applyNumberFormat="1" applyFont="1" applyFill="1" applyBorder="1" applyAlignment="1">
      <alignment horizontal="center" vertical="center" shrinkToFit="1"/>
    </xf>
    <xf numFmtId="0" fontId="6" fillId="0" borderId="14" xfId="0" applyFont="1" applyFill="1" applyBorder="1" applyAlignment="1">
      <alignment horizontal="left" vertical="center" shrinkToFit="1"/>
    </xf>
    <xf numFmtId="0" fontId="6" fillId="0" borderId="13" xfId="0" applyFont="1" applyFill="1" applyBorder="1" applyAlignment="1">
      <alignment horizontal="center" vertical="center"/>
    </xf>
    <xf numFmtId="178" fontId="6" fillId="0" borderId="21" xfId="0" applyNumberFormat="1" applyFont="1" applyFill="1" applyBorder="1" applyAlignment="1">
      <alignment horizontal="center" vertical="center" shrinkToFit="1"/>
    </xf>
    <xf numFmtId="0" fontId="6" fillId="0" borderId="29" xfId="0" applyFont="1" applyBorder="1" applyAlignment="1">
      <alignment horizontal="center" vertical="center" textRotation="255" wrapText="1" shrinkToFit="1"/>
    </xf>
    <xf numFmtId="0" fontId="6" fillId="0" borderId="31" xfId="0" applyFont="1" applyBorder="1" applyAlignment="1">
      <alignment horizontal="center" vertical="center" textRotation="255" wrapText="1" shrinkToFit="1"/>
    </xf>
    <xf numFmtId="0" fontId="17" fillId="0" borderId="12" xfId="0" applyFont="1" applyBorder="1" applyAlignment="1">
      <alignment horizontal="center" vertical="center" textRotation="255"/>
    </xf>
    <xf numFmtId="0" fontId="17" fillId="0" borderId="32" xfId="0" applyFont="1" applyBorder="1" applyAlignment="1">
      <alignment horizontal="center" vertical="center" textRotation="255"/>
    </xf>
    <xf numFmtId="0" fontId="6" fillId="0" borderId="14" xfId="0" applyFont="1" applyFill="1" applyBorder="1" applyAlignment="1">
      <alignment horizontal="left" vertical="center" wrapText="1" shrinkToFit="1"/>
    </xf>
    <xf numFmtId="0" fontId="17" fillId="0" borderId="67" xfId="0" applyFont="1" applyBorder="1" applyAlignment="1">
      <alignment horizontal="center" vertical="center" textRotation="255" shrinkToFit="1"/>
    </xf>
    <xf numFmtId="0" fontId="17" fillId="0" borderId="29" xfId="0" applyFont="1" applyBorder="1" applyAlignment="1">
      <alignment horizontal="center" vertical="center" textRotation="255" shrinkToFit="1"/>
    </xf>
    <xf numFmtId="0" fontId="17" fillId="0" borderId="68" xfId="0" applyFont="1" applyBorder="1" applyAlignment="1">
      <alignment horizontal="center" vertical="center" textRotation="255" shrinkToFit="1"/>
    </xf>
    <xf numFmtId="0" fontId="6" fillId="0" borderId="15" xfId="0" applyFont="1" applyFill="1" applyBorder="1" applyAlignment="1">
      <alignment horizontal="left" vertical="center" wrapText="1" shrinkToFit="1"/>
    </xf>
    <xf numFmtId="0" fontId="6" fillId="0" borderId="13" xfId="0" applyFont="1" applyFill="1" applyBorder="1" applyAlignment="1">
      <alignment horizontal="left" vertical="center" wrapText="1" shrinkToFit="1"/>
    </xf>
    <xf numFmtId="0" fontId="6" fillId="0" borderId="12" xfId="0" applyFont="1" applyFill="1" applyBorder="1" applyAlignment="1">
      <alignment horizontal="left" vertical="center" wrapText="1" shrinkToFit="1"/>
    </xf>
    <xf numFmtId="0" fontId="6" fillId="0" borderId="14" xfId="0" applyFont="1" applyFill="1" applyBorder="1" applyAlignment="1">
      <alignment vertical="center" wrapText="1" shrinkToFit="1"/>
    </xf>
    <xf numFmtId="0" fontId="6" fillId="0" borderId="14" xfId="0" applyFont="1" applyFill="1" applyBorder="1" applyAlignment="1">
      <alignment vertical="center" shrinkToFit="1"/>
    </xf>
    <xf numFmtId="0" fontId="24" fillId="3" borderId="2" xfId="0" applyFont="1" applyFill="1" applyBorder="1" applyAlignment="1">
      <alignment horizontal="center" vertical="center"/>
    </xf>
    <xf numFmtId="0" fontId="24"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0" borderId="5" xfId="0" applyFont="1" applyBorder="1" applyAlignment="1">
      <alignment horizontal="left" vertical="top" shrinkToFit="1"/>
    </xf>
    <xf numFmtId="0" fontId="12" fillId="0" borderId="6" xfId="0" applyFont="1" applyBorder="1" applyAlignment="1">
      <alignment horizontal="left" vertical="top" shrinkToFi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3" borderId="1" xfId="0" applyFont="1" applyFill="1" applyBorder="1" applyAlignment="1">
      <alignment horizontal="center" vertical="center"/>
    </xf>
    <xf numFmtId="0" fontId="16"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4" xfId="0" applyFont="1" applyFill="1" applyBorder="1" applyAlignment="1">
      <alignment horizontal="center" vertical="center"/>
    </xf>
    <xf numFmtId="0" fontId="12" fillId="0" borderId="1" xfId="0" applyFont="1" applyBorder="1" applyAlignment="1">
      <alignment horizontal="center" vertical="center" shrinkToFit="1"/>
    </xf>
    <xf numFmtId="0" fontId="12" fillId="0" borderId="1" xfId="0" applyFont="1" applyBorder="1" applyAlignment="1">
      <alignment horizontal="left" vertical="top"/>
    </xf>
    <xf numFmtId="0" fontId="12" fillId="0" borderId="2" xfId="0" applyFont="1" applyBorder="1" applyAlignment="1">
      <alignment horizontal="left" vertical="top" shrinkToFit="1"/>
    </xf>
    <xf numFmtId="0" fontId="12" fillId="0" borderId="4" xfId="0" applyFont="1" applyBorder="1" applyAlignment="1">
      <alignment horizontal="left" vertical="top" shrinkToFit="1"/>
    </xf>
    <xf numFmtId="0" fontId="12" fillId="0" borderId="2" xfId="0" applyFont="1" applyBorder="1" applyAlignment="1">
      <alignment horizontal="left" vertical="top" wrapText="1"/>
    </xf>
    <xf numFmtId="0" fontId="12" fillId="0" borderId="4" xfId="0" applyFont="1" applyBorder="1" applyAlignment="1">
      <alignment horizontal="left" vertical="top" wrapText="1"/>
    </xf>
    <xf numFmtId="0" fontId="12" fillId="0" borderId="1" xfId="0" applyFont="1" applyBorder="1" applyAlignment="1">
      <alignment horizontal="left" vertical="top" wrapText="1"/>
    </xf>
    <xf numFmtId="0" fontId="12" fillId="0" borderId="2" xfId="0" applyFont="1" applyBorder="1" applyAlignment="1">
      <alignment horizontal="left" vertical="center" wrapText="1" shrinkToFit="1"/>
    </xf>
    <xf numFmtId="0" fontId="12" fillId="0" borderId="4" xfId="0" applyFont="1" applyBorder="1" applyAlignment="1">
      <alignment horizontal="left" vertical="center" shrinkToFit="1"/>
    </xf>
    <xf numFmtId="0" fontId="12" fillId="0" borderId="3" xfId="0" applyFont="1" applyBorder="1" applyAlignment="1">
      <alignment horizontal="left" vertical="top" wrapText="1"/>
    </xf>
    <xf numFmtId="0" fontId="12" fillId="0" borderId="2" xfId="0" applyFont="1" applyBorder="1" applyAlignment="1">
      <alignment horizontal="center" vertical="center" wrapText="1"/>
    </xf>
    <xf numFmtId="0" fontId="12" fillId="0" borderId="1" xfId="0" applyFont="1" applyBorder="1" applyAlignment="1">
      <alignment horizontal="left" vertical="center" shrinkToFit="1"/>
    </xf>
    <xf numFmtId="0" fontId="12" fillId="0" borderId="1" xfId="0" applyFont="1" applyBorder="1" applyAlignment="1">
      <alignment horizontal="left" vertical="top" shrinkToFi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 xfId="0" applyFont="1" applyBorder="1" applyAlignment="1">
      <alignment horizontal="left" vertical="center" wrapText="1"/>
    </xf>
    <xf numFmtId="0" fontId="12" fillId="0" borderId="6" xfId="0" applyFont="1" applyBorder="1" applyAlignment="1">
      <alignment horizontal="left" vertical="center" wrapText="1"/>
    </xf>
    <xf numFmtId="0" fontId="12" fillId="0" borderId="6" xfId="0" applyFont="1" applyBorder="1" applyAlignment="1">
      <alignment horizontal="left" vertical="center" shrinkToFit="1"/>
    </xf>
    <xf numFmtId="0" fontId="12" fillId="0" borderId="1" xfId="0" applyFont="1" applyBorder="1" applyAlignment="1">
      <alignment horizontal="center" vertical="center"/>
    </xf>
    <xf numFmtId="49" fontId="19" fillId="7" borderId="2" xfId="1" applyNumberFormat="1" applyFont="1" applyFill="1" applyBorder="1" applyAlignment="1">
      <alignment horizontal="left" vertical="top" wrapText="1" shrinkToFit="1"/>
    </xf>
    <xf numFmtId="49" fontId="19" fillId="7" borderId="3" xfId="1" applyNumberFormat="1" applyFont="1" applyFill="1" applyBorder="1" applyAlignment="1">
      <alignment horizontal="left" vertical="top" wrapText="1" shrinkToFit="1"/>
    </xf>
    <xf numFmtId="49" fontId="19" fillId="7" borderId="4" xfId="1" applyNumberFormat="1" applyFont="1" applyFill="1" applyBorder="1" applyAlignment="1">
      <alignment horizontal="left" vertical="top" wrapText="1" shrinkToFit="1"/>
    </xf>
    <xf numFmtId="177" fontId="19" fillId="0" borderId="2" xfId="0" applyNumberFormat="1" applyFont="1" applyFill="1" applyBorder="1" applyAlignment="1">
      <alignment horizontal="right" vertical="center"/>
    </xf>
    <xf numFmtId="177" fontId="19" fillId="0" borderId="3" xfId="0" applyNumberFormat="1" applyFont="1" applyFill="1" applyBorder="1" applyAlignment="1">
      <alignment horizontal="right" vertical="center"/>
    </xf>
    <xf numFmtId="177" fontId="19" fillId="0" borderId="4" xfId="0" applyNumberFormat="1" applyFont="1" applyFill="1" applyBorder="1" applyAlignment="1">
      <alignment horizontal="right" vertical="center"/>
    </xf>
    <xf numFmtId="177" fontId="19" fillId="0" borderId="2" xfId="0" applyNumberFormat="1" applyFont="1" applyFill="1" applyBorder="1" applyAlignment="1">
      <alignment horizontal="center" vertical="center"/>
    </xf>
    <xf numFmtId="177" fontId="19" fillId="0" borderId="3" xfId="0" applyNumberFormat="1" applyFont="1" applyFill="1" applyBorder="1" applyAlignment="1">
      <alignment horizontal="center" vertical="center"/>
    </xf>
    <xf numFmtId="177" fontId="19" fillId="0" borderId="4" xfId="0" applyNumberFormat="1" applyFont="1" applyFill="1" applyBorder="1" applyAlignment="1">
      <alignment horizontal="center" vertical="center"/>
    </xf>
    <xf numFmtId="177" fontId="19" fillId="0" borderId="1" xfId="0" applyNumberFormat="1" applyFont="1" applyFill="1" applyBorder="1" applyAlignment="1">
      <alignment horizontal="center" vertical="center"/>
    </xf>
    <xf numFmtId="177" fontId="19" fillId="0" borderId="1" xfId="0" applyNumberFormat="1" applyFont="1" applyFill="1" applyBorder="1" applyAlignment="1">
      <alignment horizontal="right" vertical="center"/>
    </xf>
    <xf numFmtId="49" fontId="19" fillId="9" borderId="1" xfId="1" applyNumberFormat="1" applyFont="1" applyFill="1" applyBorder="1" applyAlignment="1">
      <alignment horizontal="left" vertical="top" shrinkToFit="1"/>
    </xf>
    <xf numFmtId="49" fontId="19" fillId="0" borderId="1" xfId="1" applyNumberFormat="1" applyFont="1" applyFill="1" applyBorder="1" applyAlignment="1">
      <alignment horizontal="center" vertical="center" shrinkToFit="1"/>
    </xf>
    <xf numFmtId="177" fontId="19" fillId="0" borderId="1" xfId="0" applyNumberFormat="1" applyFont="1" applyBorder="1" applyAlignment="1">
      <alignment horizontal="center" vertical="center"/>
    </xf>
    <xf numFmtId="49" fontId="19" fillId="10" borderId="2" xfId="1" applyNumberFormat="1" applyFont="1" applyFill="1" applyBorder="1" applyAlignment="1">
      <alignment horizontal="left" vertical="top" wrapText="1" shrinkToFit="1"/>
    </xf>
    <xf numFmtId="49" fontId="19" fillId="10" borderId="3" xfId="1" applyNumberFormat="1" applyFont="1" applyFill="1" applyBorder="1" applyAlignment="1">
      <alignment horizontal="left" vertical="top" shrinkToFit="1"/>
    </xf>
    <xf numFmtId="49" fontId="19" fillId="10" borderId="4" xfId="1" applyNumberFormat="1" applyFont="1" applyFill="1" applyBorder="1" applyAlignment="1">
      <alignment horizontal="left" vertical="top" shrinkToFit="1"/>
    </xf>
    <xf numFmtId="49" fontId="19" fillId="7" borderId="1" xfId="1" applyNumberFormat="1" applyFont="1" applyFill="1" applyBorder="1" applyAlignment="1">
      <alignment horizontal="left" vertical="top" wrapText="1" shrinkToFit="1"/>
    </xf>
    <xf numFmtId="49" fontId="19" fillId="8" borderId="1" xfId="1" applyNumberFormat="1" applyFont="1" applyFill="1" applyBorder="1" applyAlignment="1">
      <alignment horizontal="left" vertical="top" shrinkToFit="1"/>
    </xf>
    <xf numFmtId="177" fontId="19" fillId="0" borderId="2" xfId="0" applyNumberFormat="1" applyFont="1" applyBorder="1" applyAlignment="1">
      <alignment horizontal="center" vertical="center"/>
    </xf>
    <xf numFmtId="177" fontId="19" fillId="0" borderId="3" xfId="0" applyNumberFormat="1" applyFont="1" applyBorder="1" applyAlignment="1">
      <alignment horizontal="center" vertical="center"/>
    </xf>
    <xf numFmtId="177" fontId="19" fillId="0" borderId="4" xfId="0" applyNumberFormat="1" applyFont="1" applyBorder="1" applyAlignment="1">
      <alignment horizontal="center" vertical="center"/>
    </xf>
    <xf numFmtId="177" fontId="19" fillId="0" borderId="2" xfId="0" applyNumberFormat="1" applyFont="1" applyBorder="1" applyAlignment="1">
      <alignment horizontal="right" vertical="center"/>
    </xf>
    <xf numFmtId="177" fontId="19" fillId="0" borderId="3" xfId="0" applyNumberFormat="1" applyFont="1" applyBorder="1" applyAlignment="1">
      <alignment horizontal="right" vertical="center"/>
    </xf>
    <xf numFmtId="177" fontId="19" fillId="0" borderId="4" xfId="0" applyNumberFormat="1" applyFont="1" applyBorder="1" applyAlignment="1">
      <alignment horizontal="right" vertical="center"/>
    </xf>
    <xf numFmtId="49" fontId="19" fillId="2" borderId="2" xfId="1" applyNumberFormat="1" applyFont="1" applyFill="1" applyBorder="1" applyAlignment="1">
      <alignment horizontal="center" vertical="center" shrinkToFit="1"/>
    </xf>
    <xf numFmtId="49" fontId="19" fillId="2" borderId="3" xfId="1" applyNumberFormat="1" applyFont="1" applyFill="1" applyBorder="1" applyAlignment="1">
      <alignment horizontal="center" vertical="center" shrinkToFit="1"/>
    </xf>
    <xf numFmtId="49" fontId="19" fillId="2" borderId="4" xfId="1" applyNumberFormat="1" applyFont="1" applyFill="1" applyBorder="1" applyAlignment="1">
      <alignment horizontal="center" vertical="center" shrinkToFit="1"/>
    </xf>
    <xf numFmtId="49" fontId="19" fillId="8" borderId="2" xfId="1" applyNumberFormat="1" applyFont="1" applyFill="1" applyBorder="1" applyAlignment="1">
      <alignment horizontal="left" vertical="top" wrapText="1" shrinkToFit="1"/>
    </xf>
    <xf numFmtId="49" fontId="19" fillId="8" borderId="3" xfId="1" applyNumberFormat="1" applyFont="1" applyFill="1" applyBorder="1" applyAlignment="1">
      <alignment horizontal="left" vertical="top" wrapText="1" shrinkToFit="1"/>
    </xf>
    <xf numFmtId="49" fontId="19" fillId="8" borderId="4" xfId="1" applyNumberFormat="1" applyFont="1" applyFill="1" applyBorder="1" applyAlignment="1">
      <alignment horizontal="left" vertical="top" wrapText="1" shrinkToFit="1"/>
    </xf>
    <xf numFmtId="49" fontId="19" fillId="6" borderId="1" xfId="1" applyNumberFormat="1" applyFont="1" applyFill="1" applyBorder="1" applyAlignment="1">
      <alignment horizontal="left" vertical="top" wrapText="1" shrinkToFit="1"/>
    </xf>
    <xf numFmtId="49" fontId="19" fillId="6" borderId="1" xfId="1" applyNumberFormat="1" applyFont="1" applyFill="1" applyBorder="1" applyAlignment="1">
      <alignment horizontal="left" vertical="top" shrinkToFit="1"/>
    </xf>
    <xf numFmtId="176" fontId="18" fillId="0" borderId="1" xfId="1" applyNumberFormat="1" applyFont="1" applyFill="1" applyBorder="1" applyAlignment="1">
      <alignment horizontal="right" vertical="center"/>
    </xf>
    <xf numFmtId="179" fontId="18" fillId="0" borderId="1" xfId="1" applyNumberFormat="1" applyFont="1" applyFill="1" applyBorder="1" applyAlignment="1">
      <alignment horizontal="right" vertical="center"/>
    </xf>
    <xf numFmtId="49" fontId="19" fillId="2" borderId="1" xfId="1" applyNumberFormat="1" applyFont="1" applyFill="1" applyBorder="1" applyAlignment="1">
      <alignment horizontal="center" vertical="center" shrinkToFit="1"/>
    </xf>
    <xf numFmtId="176" fontId="18" fillId="0" borderId="1" xfId="1" applyNumberFormat="1" applyFont="1" applyFill="1" applyBorder="1" applyAlignment="1">
      <alignment horizontal="center" vertical="center"/>
    </xf>
    <xf numFmtId="0" fontId="18" fillId="0" borderId="1" xfId="1" applyFont="1" applyFill="1" applyBorder="1" applyAlignment="1">
      <alignment horizontal="center" vertical="center"/>
    </xf>
    <xf numFmtId="49" fontId="19" fillId="10" borderId="1" xfId="1" applyNumberFormat="1" applyFont="1" applyFill="1" applyBorder="1" applyAlignment="1">
      <alignment horizontal="left" vertical="top" shrinkToFit="1"/>
    </xf>
    <xf numFmtId="49" fontId="19" fillId="7" borderId="1" xfId="1" applyNumberFormat="1" applyFont="1" applyFill="1" applyBorder="1" applyAlignment="1">
      <alignment horizontal="left" vertical="top" shrinkToFit="1"/>
    </xf>
    <xf numFmtId="176" fontId="18" fillId="5" borderId="1" xfId="1" applyNumberFormat="1" applyFont="1" applyFill="1" applyBorder="1" applyAlignment="1">
      <alignment horizontal="center" vertical="center"/>
    </xf>
    <xf numFmtId="0" fontId="18" fillId="5" borderId="1" xfId="1" applyFont="1" applyFill="1" applyBorder="1" applyAlignment="1">
      <alignment horizontal="center" vertical="center"/>
    </xf>
    <xf numFmtId="177" fontId="19" fillId="0" borderId="1" xfId="0" applyNumberFormat="1" applyFont="1" applyBorder="1" applyAlignment="1">
      <alignment horizontal="right" vertical="center"/>
    </xf>
    <xf numFmtId="179" fontId="18" fillId="0" borderId="1" xfId="1" applyNumberFormat="1" applyFont="1" applyBorder="1" applyAlignment="1">
      <alignment horizontal="right" vertical="center"/>
    </xf>
    <xf numFmtId="177" fontId="21" fillId="0" borderId="2" xfId="0" applyNumberFormat="1" applyFont="1" applyFill="1" applyBorder="1" applyAlignment="1">
      <alignment horizontal="left" vertical="center" wrapText="1"/>
    </xf>
    <xf numFmtId="177" fontId="21" fillId="0" borderId="4" xfId="0" applyNumberFormat="1" applyFont="1" applyFill="1" applyBorder="1" applyAlignment="1">
      <alignment horizontal="left" vertical="center" wrapText="1"/>
    </xf>
    <xf numFmtId="0" fontId="18" fillId="0" borderId="1" xfId="1" applyFont="1" applyBorder="1" applyAlignment="1">
      <alignment horizontal="center" vertical="center"/>
    </xf>
    <xf numFmtId="176" fontId="18" fillId="0" borderId="1" xfId="1" applyNumberFormat="1" applyFont="1" applyBorder="1" applyAlignment="1">
      <alignment horizontal="center" vertical="center"/>
    </xf>
    <xf numFmtId="49" fontId="19" fillId="10" borderId="1" xfId="1" applyNumberFormat="1" applyFont="1" applyFill="1" applyBorder="1" applyAlignment="1">
      <alignment horizontal="left" vertical="top" wrapText="1" shrinkToFit="1"/>
    </xf>
    <xf numFmtId="177" fontId="19" fillId="4" borderId="4" xfId="0" applyNumberFormat="1" applyFont="1" applyFill="1" applyBorder="1" applyAlignment="1">
      <alignment horizontal="center" vertical="center"/>
    </xf>
    <xf numFmtId="49" fontId="19" fillId="7" borderId="2" xfId="1" applyNumberFormat="1" applyFont="1" applyFill="1" applyBorder="1" applyAlignment="1">
      <alignment horizontal="left" vertical="center" shrinkToFit="1"/>
    </xf>
    <xf numFmtId="49" fontId="19" fillId="7" borderId="3" xfId="1" applyNumberFormat="1" applyFont="1" applyFill="1" applyBorder="1" applyAlignment="1">
      <alignment horizontal="left" vertical="center" shrinkToFit="1"/>
    </xf>
    <xf numFmtId="49" fontId="19" fillId="7" borderId="4" xfId="1" applyNumberFormat="1" applyFont="1" applyFill="1" applyBorder="1" applyAlignment="1">
      <alignment horizontal="left" vertical="center" shrinkToFit="1"/>
    </xf>
    <xf numFmtId="179" fontId="18" fillId="0" borderId="2" xfId="1" applyNumberFormat="1" applyFont="1" applyFill="1" applyBorder="1" applyAlignment="1">
      <alignment horizontal="right" vertical="center"/>
    </xf>
    <xf numFmtId="179" fontId="18" fillId="0" borderId="3" xfId="1" applyNumberFormat="1" applyFont="1" applyFill="1" applyBorder="1" applyAlignment="1">
      <alignment horizontal="right" vertical="center"/>
    </xf>
    <xf numFmtId="179" fontId="18" fillId="0" borderId="4" xfId="1" applyNumberFormat="1" applyFont="1" applyFill="1" applyBorder="1" applyAlignment="1">
      <alignment horizontal="right" vertical="center"/>
    </xf>
    <xf numFmtId="176" fontId="18" fillId="0" borderId="2" xfId="1" applyNumberFormat="1" applyFont="1" applyBorder="1" applyAlignment="1">
      <alignment horizontal="center" vertical="center"/>
    </xf>
    <xf numFmtId="176" fontId="18" fillId="0" borderId="4" xfId="1" applyNumberFormat="1" applyFont="1" applyBorder="1" applyAlignment="1">
      <alignment horizontal="center" vertical="center"/>
    </xf>
    <xf numFmtId="176" fontId="18" fillId="5" borderId="6" xfId="1" applyNumberFormat="1" applyFont="1" applyFill="1" applyBorder="1" applyAlignment="1">
      <alignment horizontal="center" vertical="center"/>
    </xf>
    <xf numFmtId="49" fontId="19" fillId="6" borderId="2" xfId="1" applyNumberFormat="1" applyFont="1" applyFill="1" applyBorder="1" applyAlignment="1">
      <alignment horizontal="left" vertical="center" shrinkToFit="1"/>
    </xf>
    <xf numFmtId="49" fontId="19" fillId="6" borderId="4" xfId="1" applyNumberFormat="1" applyFont="1" applyFill="1" applyBorder="1" applyAlignment="1">
      <alignment horizontal="left" vertical="center" shrinkToFit="1"/>
    </xf>
    <xf numFmtId="49" fontId="19" fillId="6" borderId="3" xfId="1" applyNumberFormat="1" applyFont="1" applyFill="1" applyBorder="1" applyAlignment="1">
      <alignment horizontal="left" vertical="center" shrinkToFit="1"/>
    </xf>
    <xf numFmtId="176" fontId="18" fillId="0" borderId="2" xfId="1" applyNumberFormat="1" applyFont="1" applyBorder="1" applyAlignment="1">
      <alignment horizontal="right" vertical="center"/>
    </xf>
    <xf numFmtId="176" fontId="18" fillId="0" borderId="4" xfId="1" applyNumberFormat="1" applyFont="1" applyBorder="1" applyAlignment="1">
      <alignment horizontal="right" vertical="center"/>
    </xf>
    <xf numFmtId="49" fontId="19" fillId="8" borderId="2" xfId="1" applyNumberFormat="1" applyFont="1" applyFill="1" applyBorder="1" applyAlignment="1">
      <alignment horizontal="left" vertical="center" shrinkToFit="1"/>
    </xf>
    <xf numFmtId="49" fontId="19" fillId="8" borderId="4" xfId="1" applyNumberFormat="1" applyFont="1" applyFill="1" applyBorder="1" applyAlignment="1">
      <alignment horizontal="left" vertical="center" shrinkToFit="1"/>
    </xf>
    <xf numFmtId="0" fontId="13" fillId="0" borderId="40" xfId="0" applyFont="1" applyBorder="1" applyAlignment="1">
      <alignment horizontal="left" vertical="top"/>
    </xf>
    <xf numFmtId="0" fontId="13" fillId="0" borderId="11" xfId="0" applyFont="1" applyBorder="1" applyAlignment="1">
      <alignment horizontal="center" vertical="center"/>
    </xf>
    <xf numFmtId="0" fontId="13" fillId="0" borderId="49" xfId="0" applyFont="1" applyBorder="1" applyAlignment="1">
      <alignment horizontal="center" vertical="center"/>
    </xf>
    <xf numFmtId="0" fontId="13" fillId="0" borderId="59" xfId="0" applyFont="1" applyBorder="1" applyAlignment="1">
      <alignment horizontal="center" vertical="center"/>
    </xf>
    <xf numFmtId="0" fontId="13" fillId="0" borderId="57" xfId="0" applyFont="1" applyBorder="1" applyAlignment="1">
      <alignment horizontal="center" vertical="center"/>
    </xf>
    <xf numFmtId="0" fontId="13" fillId="0" borderId="56" xfId="0" applyFont="1" applyBorder="1" applyAlignment="1">
      <alignment horizontal="center" vertical="center"/>
    </xf>
    <xf numFmtId="0" fontId="13" fillId="0" borderId="53" xfId="0" applyFont="1" applyBorder="1" applyAlignment="1">
      <alignment horizontal="center" vertical="center"/>
    </xf>
    <xf numFmtId="0" fontId="13" fillId="0" borderId="7"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61" xfId="0" applyFont="1" applyBorder="1" applyAlignment="1">
      <alignment horizontal="center" vertical="center"/>
    </xf>
    <xf numFmtId="0" fontId="13" fillId="0" borderId="46"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0" xfId="0" applyFont="1" applyBorder="1" applyAlignment="1">
      <alignment horizontal="center" vertical="center"/>
    </xf>
    <xf numFmtId="0" fontId="13" fillId="0" borderId="44" xfId="0" applyFont="1" applyBorder="1" applyAlignment="1">
      <alignment horizontal="center" vertical="center"/>
    </xf>
    <xf numFmtId="0" fontId="13" fillId="0" borderId="47" xfId="0" applyFont="1" applyBorder="1" applyAlignment="1">
      <alignment horizontal="center" vertical="center"/>
    </xf>
    <xf numFmtId="0" fontId="13" fillId="0" borderId="65" xfId="0" applyFont="1" applyBorder="1" applyAlignment="1">
      <alignment horizontal="center" vertic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6"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46"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CCCCFF"/>
      <color rgb="FFCC99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user" id="{5F714D13-789E-4E4E-971A-8E9F0B5846B4}" userId="user"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Black-Arial">
      <a:majorFont>
        <a:latin typeface="Arial Black" panose="020B0A04020102020204"/>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5" dT="2023-07-02T09:30:54.51" personId="{5F714D13-789E-4E4E-971A-8E9F0B5846B4}" id="{10D5C9E4-1EF7-4D7C-BD02-63F563767B96}">
    <text>w 3.425 (3.50-0.075)
h 1.295(1.42-0.05-0.075)
w*h=4.44</text>
  </threadedComment>
  <threadedComment ref="C33" dT="2023-07-02T09:02:14.78" personId="{5F714D13-789E-4E4E-971A-8E9F0B5846B4}" id="{00734648-13E8-446C-8EA5-02A332F5779A}">
    <text>ホール面積①
w8.15(6.5+1.65)
h2.4(2+0.4)
w*h=19.56
ホール面積②
w0.9
h2.0
w*h=1.8
便所前廊下面積
w1.65
h4.015
w*h=6.62
合計27.98</text>
  </threadedComment>
  <threadedComment ref="C51" dT="2023-07-02T09:09:55.46" personId="{5F714D13-789E-4E4E-971A-8E9F0B5846B4}" id="{AA7E5F1F-DF37-4F3C-A50C-C371D19801DE}">
    <text>w33.35(1.95+2+6.5+6.5+6.5+6.5+3.4)
h2.0
w*h=66.7</text>
  </threadedComment>
  <threadedComment ref="C67" dT="2023-07-02T08:18:35.99" personId="{5F714D13-789E-4E4E-971A-8E9F0B5846B4}" id="{E1A559B4-F3EB-487F-A165-BF949D21D3D3}">
    <text>図書コーナーの正方形面積
w6.83m*h6.97m=47.605m2(A)
扇部分の控除面積について
扇部分の正方形面積
w5.19m*h5.19m=26.936m2(B)
扇部分の面積
5.19*5.19*3.14/4=21.145m2(C)
扇部分の正方形面積(B)から扇部分の面積(C)を引くと
26.936m2-21.145m2­=5.791m2(D)
図書コーナーの正方形面積(A)から扇部分の控除面積(D)を引くと
47.605m2-5.791m2=41.814m2</text>
  </threadedComment>
  <threadedComment ref="C73" dT="2023-07-02T09:22:02.15" personId="{5F714D13-789E-4E4E-971A-8E9F0B5846B4}" id="{909461CD-8FC9-46EC-B8C5-83F5B392574A}">
    <text>w 2.96(0.02+1.35+0.22+1.35+0.02)
h 6.38(1.5+3.08+1.8)
w*h=18.88</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45"/>
  <sheetViews>
    <sheetView view="pageLayout" zoomScaleNormal="100" zoomScaleSheetLayoutView="100" workbookViewId="0">
      <selection activeCell="F11" sqref="F11"/>
    </sheetView>
  </sheetViews>
  <sheetFormatPr defaultColWidth="9" defaultRowHeight="11.25"/>
  <cols>
    <col min="1" max="1" width="5.625" style="3" customWidth="1"/>
    <col min="2" max="2" width="5.75" style="137" customWidth="1"/>
    <col min="3" max="3" width="6" style="34" customWidth="1"/>
    <col min="4" max="4" width="23.75" style="3" customWidth="1"/>
    <col min="5" max="5" width="28.625" style="3" customWidth="1"/>
    <col min="6" max="6" width="10.625" style="4" customWidth="1"/>
    <col min="7" max="7" width="15.625" style="4" customWidth="1"/>
    <col min="8" max="8" width="6" style="4" customWidth="1"/>
    <col min="9" max="9" width="8.625" style="4" customWidth="1"/>
    <col min="10" max="10" width="6.75" style="4" customWidth="1"/>
    <col min="11" max="11" width="28.625" style="161" customWidth="1"/>
    <col min="12" max="16384" width="9" style="3"/>
  </cols>
  <sheetData>
    <row r="1" spans="1:13" ht="19.899999999999999" customHeight="1" thickBot="1">
      <c r="A1" s="1" t="s">
        <v>621</v>
      </c>
      <c r="B1" s="136"/>
      <c r="C1" s="2"/>
      <c r="E1" s="64" t="s">
        <v>684</v>
      </c>
    </row>
    <row r="2" spans="1:13" s="6" customFormat="1" ht="32.25" thickBot="1">
      <c r="A2" s="39" t="s">
        <v>0</v>
      </c>
      <c r="B2" s="40" t="s">
        <v>17</v>
      </c>
      <c r="C2" s="41" t="s">
        <v>18</v>
      </c>
      <c r="D2" s="40" t="s">
        <v>19</v>
      </c>
      <c r="E2" s="40" t="s">
        <v>20</v>
      </c>
      <c r="F2" s="40" t="s">
        <v>21</v>
      </c>
      <c r="G2" s="40" t="s">
        <v>22</v>
      </c>
      <c r="H2" s="42" t="s">
        <v>702</v>
      </c>
      <c r="I2" s="42" t="s">
        <v>701</v>
      </c>
      <c r="J2" s="42" t="s">
        <v>703</v>
      </c>
      <c r="K2" s="43" t="s">
        <v>2</v>
      </c>
      <c r="L2" s="5"/>
      <c r="M2" s="5"/>
    </row>
    <row r="3" spans="1:13" s="7" customFormat="1" ht="22.15" customHeight="1">
      <c r="A3" s="555" t="s">
        <v>986</v>
      </c>
      <c r="B3" s="544" t="s">
        <v>23</v>
      </c>
      <c r="C3" s="538" t="s">
        <v>24</v>
      </c>
      <c r="D3" s="560" t="s">
        <v>574</v>
      </c>
      <c r="E3" s="65" t="s">
        <v>596</v>
      </c>
      <c r="F3" s="59" t="s">
        <v>46</v>
      </c>
      <c r="G3" s="57" t="s">
        <v>575</v>
      </c>
      <c r="H3" s="66" t="s">
        <v>27</v>
      </c>
      <c r="I3" s="57" t="s">
        <v>27</v>
      </c>
      <c r="J3" s="57" t="s">
        <v>28</v>
      </c>
      <c r="K3" s="160"/>
    </row>
    <row r="4" spans="1:13" s="7" customFormat="1" ht="22.15" customHeight="1">
      <c r="A4" s="556"/>
      <c r="B4" s="544"/>
      <c r="C4" s="546"/>
      <c r="D4" s="527"/>
      <c r="E4" s="62" t="s">
        <v>25</v>
      </c>
      <c r="F4" s="59" t="s">
        <v>46</v>
      </c>
      <c r="G4" s="62"/>
      <c r="H4" s="62"/>
      <c r="I4" s="62"/>
      <c r="J4" s="62"/>
      <c r="K4" s="138" t="s">
        <v>1003</v>
      </c>
    </row>
    <row r="5" spans="1:13" s="7" customFormat="1" ht="18.75" customHeight="1">
      <c r="A5" s="556"/>
      <c r="B5" s="544"/>
      <c r="C5" s="537" t="s">
        <v>29</v>
      </c>
      <c r="D5" s="558" t="s">
        <v>579</v>
      </c>
      <c r="E5" s="65" t="s">
        <v>596</v>
      </c>
      <c r="F5" s="55" t="s">
        <v>46</v>
      </c>
      <c r="G5" s="54" t="s">
        <v>576</v>
      </c>
      <c r="H5" s="54" t="s">
        <v>27</v>
      </c>
      <c r="I5" s="54" t="s">
        <v>27</v>
      </c>
      <c r="J5" s="54" t="s">
        <v>28</v>
      </c>
      <c r="K5" s="138"/>
    </row>
    <row r="6" spans="1:13" s="7" customFormat="1" ht="18.75" customHeight="1">
      <c r="A6" s="556"/>
      <c r="B6" s="544"/>
      <c r="C6" s="546"/>
      <c r="D6" s="527"/>
      <c r="E6" s="126" t="s">
        <v>25</v>
      </c>
      <c r="F6" s="55" t="s">
        <v>46</v>
      </c>
      <c r="G6" s="62"/>
      <c r="H6" s="62"/>
      <c r="I6" s="62"/>
      <c r="J6" s="60"/>
      <c r="K6" s="138"/>
    </row>
    <row r="7" spans="1:13" s="7" customFormat="1" ht="18.75" customHeight="1">
      <c r="A7" s="556"/>
      <c r="B7" s="544"/>
      <c r="C7" s="537" t="s">
        <v>30</v>
      </c>
      <c r="D7" s="558" t="s">
        <v>580</v>
      </c>
      <c r="E7" s="65" t="s">
        <v>596</v>
      </c>
      <c r="F7" s="55" t="s">
        <v>46</v>
      </c>
      <c r="G7" s="54" t="s">
        <v>576</v>
      </c>
      <c r="H7" s="54" t="s">
        <v>27</v>
      </c>
      <c r="I7" s="54" t="s">
        <v>27</v>
      </c>
      <c r="J7" s="54" t="s">
        <v>28</v>
      </c>
      <c r="K7" s="138"/>
    </row>
    <row r="8" spans="1:13" s="7" customFormat="1" ht="18.75" customHeight="1">
      <c r="A8" s="556"/>
      <c r="B8" s="544"/>
      <c r="C8" s="546"/>
      <c r="D8" s="527"/>
      <c r="E8" s="126" t="s">
        <v>25</v>
      </c>
      <c r="F8" s="55" t="s">
        <v>46</v>
      </c>
      <c r="G8" s="54"/>
      <c r="H8" s="57"/>
      <c r="I8" s="57"/>
      <c r="J8" s="54"/>
      <c r="K8" s="138"/>
    </row>
    <row r="9" spans="1:13" s="7" customFormat="1" ht="18.75" customHeight="1">
      <c r="A9" s="556"/>
      <c r="B9" s="544"/>
      <c r="C9" s="537" t="s">
        <v>31</v>
      </c>
      <c r="D9" s="558" t="s">
        <v>581</v>
      </c>
      <c r="E9" s="65" t="s">
        <v>596</v>
      </c>
      <c r="F9" s="56" t="s">
        <v>582</v>
      </c>
      <c r="G9" s="54" t="s">
        <v>576</v>
      </c>
      <c r="H9" s="54" t="s">
        <v>27</v>
      </c>
      <c r="I9" s="54" t="s">
        <v>27</v>
      </c>
      <c r="J9" s="54" t="s">
        <v>28</v>
      </c>
      <c r="K9" s="138"/>
    </row>
    <row r="10" spans="1:13" s="7" customFormat="1" ht="27" customHeight="1">
      <c r="A10" s="556"/>
      <c r="B10" s="544"/>
      <c r="C10" s="546"/>
      <c r="D10" s="527"/>
      <c r="E10" s="62" t="s">
        <v>25</v>
      </c>
      <c r="F10" s="56" t="s">
        <v>32</v>
      </c>
      <c r="G10" s="60"/>
      <c r="H10" s="62"/>
      <c r="I10" s="62"/>
      <c r="J10" s="60"/>
      <c r="K10" s="138" t="s">
        <v>584</v>
      </c>
    </row>
    <row r="11" spans="1:13" s="7" customFormat="1" ht="27" customHeight="1">
      <c r="A11" s="556"/>
      <c r="B11" s="544"/>
      <c r="C11" s="17" t="s">
        <v>33</v>
      </c>
      <c r="D11" s="8" t="s">
        <v>585</v>
      </c>
      <c r="E11" s="65" t="s">
        <v>596</v>
      </c>
      <c r="F11" s="56" t="s">
        <v>582</v>
      </c>
      <c r="G11" s="9" t="s">
        <v>576</v>
      </c>
      <c r="H11" s="55" t="s">
        <v>27</v>
      </c>
      <c r="I11" s="55" t="s">
        <v>27</v>
      </c>
      <c r="J11" s="54" t="s">
        <v>28</v>
      </c>
      <c r="K11" s="159"/>
    </row>
    <row r="12" spans="1:13" s="7" customFormat="1" ht="18.75" customHeight="1">
      <c r="A12" s="556"/>
      <c r="B12" s="543" t="s">
        <v>34</v>
      </c>
      <c r="C12" s="537" t="s">
        <v>35</v>
      </c>
      <c r="D12" s="558" t="s">
        <v>36</v>
      </c>
      <c r="E12" s="299" t="s">
        <v>578</v>
      </c>
      <c r="F12" s="55" t="s">
        <v>26</v>
      </c>
      <c r="G12" s="54" t="s">
        <v>577</v>
      </c>
      <c r="H12" s="55" t="s">
        <v>27</v>
      </c>
      <c r="I12" s="61"/>
      <c r="J12" s="60"/>
      <c r="K12" s="139" t="s">
        <v>586</v>
      </c>
    </row>
    <row r="13" spans="1:13" s="7" customFormat="1" ht="18.75" customHeight="1">
      <c r="A13" s="556"/>
      <c r="B13" s="544"/>
      <c r="C13" s="538"/>
      <c r="D13" s="560"/>
      <c r="E13" s="65" t="s">
        <v>596</v>
      </c>
      <c r="F13" s="56" t="s">
        <v>582</v>
      </c>
      <c r="G13" s="54" t="s">
        <v>576</v>
      </c>
      <c r="H13" s="54" t="s">
        <v>27</v>
      </c>
      <c r="I13" s="54" t="s">
        <v>27</v>
      </c>
      <c r="J13" s="54" t="s">
        <v>28</v>
      </c>
      <c r="K13" s="138"/>
    </row>
    <row r="14" spans="1:13" s="7" customFormat="1" ht="18.75" customHeight="1">
      <c r="A14" s="556"/>
      <c r="B14" s="544"/>
      <c r="C14" s="538"/>
      <c r="D14" s="560"/>
      <c r="E14" s="61" t="s">
        <v>25</v>
      </c>
      <c r="F14" s="55" t="s">
        <v>26</v>
      </c>
      <c r="G14" s="54"/>
      <c r="H14" s="63"/>
      <c r="I14" s="63"/>
      <c r="J14" s="60"/>
      <c r="K14" s="138"/>
    </row>
    <row r="15" spans="1:13" s="7" customFormat="1" ht="18.75" customHeight="1">
      <c r="A15" s="556"/>
      <c r="B15" s="544"/>
      <c r="C15" s="537" t="s">
        <v>37</v>
      </c>
      <c r="D15" s="558" t="s">
        <v>691</v>
      </c>
      <c r="E15" s="61" t="s">
        <v>578</v>
      </c>
      <c r="F15" s="81" t="s">
        <v>26</v>
      </c>
      <c r="G15" s="54" t="s">
        <v>577</v>
      </c>
      <c r="H15" s="522" t="s">
        <v>27</v>
      </c>
      <c r="I15" s="61"/>
      <c r="J15" s="79"/>
      <c r="K15" s="519" t="s">
        <v>998</v>
      </c>
    </row>
    <row r="16" spans="1:13" s="7" customFormat="1" ht="18.75" customHeight="1">
      <c r="A16" s="556"/>
      <c r="B16" s="544"/>
      <c r="C16" s="546"/>
      <c r="D16" s="559"/>
      <c r="E16" s="61" t="s">
        <v>25</v>
      </c>
      <c r="F16" s="57" t="s">
        <v>52</v>
      </c>
      <c r="G16" s="54"/>
      <c r="H16" s="525"/>
      <c r="I16" s="57"/>
      <c r="J16" s="78"/>
      <c r="K16" s="532"/>
    </row>
    <row r="17" spans="1:11" s="7" customFormat="1" ht="27" customHeight="1">
      <c r="A17" s="556"/>
      <c r="B17" s="544"/>
      <c r="C17" s="11" t="s">
        <v>38</v>
      </c>
      <c r="D17" s="13" t="s">
        <v>39</v>
      </c>
      <c r="E17" s="32" t="s">
        <v>578</v>
      </c>
      <c r="F17" s="58" t="s">
        <v>583</v>
      </c>
      <c r="G17" s="12" t="s">
        <v>587</v>
      </c>
      <c r="H17" s="12" t="s">
        <v>27</v>
      </c>
      <c r="I17" s="12"/>
      <c r="J17" s="12"/>
      <c r="K17" s="139" t="s">
        <v>586</v>
      </c>
    </row>
    <row r="18" spans="1:11" s="7" customFormat="1" ht="18.75" customHeight="1">
      <c r="A18" s="556"/>
      <c r="B18" s="544"/>
      <c r="C18" s="537" t="s">
        <v>40</v>
      </c>
      <c r="D18" s="558" t="s">
        <v>41</v>
      </c>
      <c r="E18" s="65" t="s">
        <v>596</v>
      </c>
      <c r="F18" s="58" t="s">
        <v>582</v>
      </c>
      <c r="G18" s="54" t="s">
        <v>576</v>
      </c>
      <c r="H18" s="54" t="s">
        <v>27</v>
      </c>
      <c r="I18" s="54" t="s">
        <v>27</v>
      </c>
      <c r="J18" s="54" t="s">
        <v>28</v>
      </c>
      <c r="K18" s="138"/>
    </row>
    <row r="19" spans="1:11" s="7" customFormat="1" ht="18.75" customHeight="1">
      <c r="A19" s="556"/>
      <c r="B19" s="544"/>
      <c r="C19" s="546"/>
      <c r="D19" s="559"/>
      <c r="E19" s="61" t="s">
        <v>25</v>
      </c>
      <c r="F19" s="57" t="s">
        <v>46</v>
      </c>
      <c r="G19" s="57"/>
      <c r="H19" s="62"/>
      <c r="I19" s="62"/>
      <c r="J19" s="62"/>
      <c r="K19" s="138"/>
    </row>
    <row r="20" spans="1:11" s="7" customFormat="1" ht="18.75" customHeight="1">
      <c r="A20" s="556"/>
      <c r="B20" s="543" t="s">
        <v>42</v>
      </c>
      <c r="C20" s="516" t="s">
        <v>43</v>
      </c>
      <c r="D20" s="561" t="s">
        <v>595</v>
      </c>
      <c r="E20" s="71" t="s">
        <v>588</v>
      </c>
      <c r="F20" s="69" t="s">
        <v>590</v>
      </c>
      <c r="G20" s="528" t="s">
        <v>591</v>
      </c>
      <c r="H20" s="522" t="s">
        <v>27</v>
      </c>
      <c r="I20" s="522" t="s">
        <v>27</v>
      </c>
      <c r="J20" s="522" t="s">
        <v>28</v>
      </c>
      <c r="K20" s="519" t="s">
        <v>592</v>
      </c>
    </row>
    <row r="21" spans="1:11" s="7" customFormat="1" ht="18.75" customHeight="1">
      <c r="A21" s="556"/>
      <c r="B21" s="544"/>
      <c r="C21" s="517"/>
      <c r="D21" s="561"/>
      <c r="E21" s="71" t="s">
        <v>589</v>
      </c>
      <c r="F21" s="69" t="s">
        <v>46</v>
      </c>
      <c r="G21" s="515"/>
      <c r="H21" s="525"/>
      <c r="I21" s="525"/>
      <c r="J21" s="525"/>
      <c r="K21" s="532"/>
    </row>
    <row r="22" spans="1:11" s="7" customFormat="1" ht="18.75" customHeight="1">
      <c r="A22" s="556"/>
      <c r="B22" s="544"/>
      <c r="C22" s="517"/>
      <c r="D22" s="561"/>
      <c r="E22" s="71" t="s">
        <v>597</v>
      </c>
      <c r="F22" s="67" t="s">
        <v>26</v>
      </c>
      <c r="G22" s="67" t="s">
        <v>576</v>
      </c>
      <c r="H22" s="67" t="s">
        <v>27</v>
      </c>
      <c r="I22" s="67" t="s">
        <v>27</v>
      </c>
      <c r="J22" s="67" t="s">
        <v>28</v>
      </c>
      <c r="K22" s="160"/>
    </row>
    <row r="23" spans="1:11" s="7" customFormat="1" ht="18.75" customHeight="1">
      <c r="A23" s="556"/>
      <c r="B23" s="544"/>
      <c r="C23" s="517"/>
      <c r="D23" s="561"/>
      <c r="E23" s="71" t="s">
        <v>593</v>
      </c>
      <c r="F23" s="528" t="s">
        <v>598</v>
      </c>
      <c r="G23" s="67" t="s">
        <v>594</v>
      </c>
      <c r="H23" s="67" t="s">
        <v>27</v>
      </c>
      <c r="I23" s="67"/>
      <c r="J23" s="67"/>
      <c r="K23" s="160"/>
    </row>
    <row r="24" spans="1:11" s="7" customFormat="1" ht="18.75" customHeight="1">
      <c r="A24" s="556"/>
      <c r="B24" s="544"/>
      <c r="C24" s="518"/>
      <c r="D24" s="562"/>
      <c r="E24" s="71" t="s">
        <v>25</v>
      </c>
      <c r="F24" s="515"/>
      <c r="G24" s="70"/>
      <c r="H24" s="70"/>
      <c r="I24" s="70"/>
      <c r="J24" s="70"/>
      <c r="K24" s="138"/>
    </row>
    <row r="25" spans="1:11" s="7" customFormat="1" ht="18.75" customHeight="1">
      <c r="A25" s="556"/>
      <c r="B25" s="544"/>
      <c r="C25" s="516" t="s">
        <v>44</v>
      </c>
      <c r="D25" s="526" t="s">
        <v>47</v>
      </c>
      <c r="E25" s="71" t="s">
        <v>597</v>
      </c>
      <c r="F25" s="67" t="s">
        <v>26</v>
      </c>
      <c r="G25" s="12" t="s">
        <v>576</v>
      </c>
      <c r="H25" s="12" t="s">
        <v>27</v>
      </c>
      <c r="I25" s="12" t="s">
        <v>27</v>
      </c>
      <c r="J25" s="12" t="s">
        <v>28</v>
      </c>
      <c r="K25" s="519" t="s">
        <v>602</v>
      </c>
    </row>
    <row r="26" spans="1:11" s="7" customFormat="1" ht="18.75" customHeight="1">
      <c r="A26" s="556"/>
      <c r="B26" s="544"/>
      <c r="C26" s="518"/>
      <c r="D26" s="527"/>
      <c r="E26" s="70" t="s">
        <v>601</v>
      </c>
      <c r="F26" s="69" t="s">
        <v>600</v>
      </c>
      <c r="G26" s="67" t="s">
        <v>599</v>
      </c>
      <c r="H26" s="70"/>
      <c r="I26" s="70"/>
      <c r="J26" s="70"/>
      <c r="K26" s="532"/>
    </row>
    <row r="27" spans="1:11" s="7" customFormat="1" ht="18.75" customHeight="1">
      <c r="A27" s="556"/>
      <c r="B27" s="544"/>
      <c r="C27" s="516" t="s">
        <v>45</v>
      </c>
      <c r="D27" s="526" t="s">
        <v>48</v>
      </c>
      <c r="E27" s="158" t="s">
        <v>597</v>
      </c>
      <c r="F27" s="67" t="s">
        <v>26</v>
      </c>
      <c r="G27" s="68" t="s">
        <v>576</v>
      </c>
      <c r="H27" s="68" t="s">
        <v>27</v>
      </c>
      <c r="I27" s="68" t="s">
        <v>27</v>
      </c>
      <c r="J27" s="68" t="s">
        <v>28</v>
      </c>
      <c r="K27" s="519" t="s">
        <v>604</v>
      </c>
    </row>
    <row r="28" spans="1:11" s="7" customFormat="1" ht="18.75" customHeight="1">
      <c r="A28" s="556"/>
      <c r="B28" s="545"/>
      <c r="C28" s="518"/>
      <c r="D28" s="527"/>
      <c r="E28" s="62" t="s">
        <v>25</v>
      </c>
      <c r="F28" s="67" t="s">
        <v>603</v>
      </c>
      <c r="G28" s="12"/>
      <c r="H28" s="12"/>
      <c r="I28" s="12"/>
      <c r="J28" s="12"/>
      <c r="K28" s="532"/>
    </row>
    <row r="29" spans="1:11" s="7" customFormat="1" ht="37.5" customHeight="1">
      <c r="A29" s="556"/>
      <c r="B29" s="543" t="s">
        <v>49</v>
      </c>
      <c r="C29" s="75" t="s">
        <v>50</v>
      </c>
      <c r="D29" s="79" t="s">
        <v>51</v>
      </c>
      <c r="E29" s="79" t="s">
        <v>5</v>
      </c>
      <c r="F29" s="77" t="s">
        <v>52</v>
      </c>
      <c r="G29" s="127" t="s">
        <v>668</v>
      </c>
      <c r="H29" s="258" t="s">
        <v>27</v>
      </c>
      <c r="I29" s="77" t="s">
        <v>27</v>
      </c>
      <c r="J29" s="77" t="s">
        <v>53</v>
      </c>
      <c r="K29" s="138" t="s">
        <v>999</v>
      </c>
    </row>
    <row r="30" spans="1:11" s="7" customFormat="1" ht="18.75" customHeight="1">
      <c r="A30" s="556"/>
      <c r="B30" s="544"/>
      <c r="C30" s="537" t="s">
        <v>54</v>
      </c>
      <c r="D30" s="547" t="s">
        <v>55</v>
      </c>
      <c r="E30" s="13" t="s">
        <v>5</v>
      </c>
      <c r="F30" s="12" t="s">
        <v>52</v>
      </c>
      <c r="G30" s="541" t="s">
        <v>667</v>
      </c>
      <c r="H30" s="522" t="s">
        <v>27</v>
      </c>
      <c r="I30" s="533" t="s">
        <v>27</v>
      </c>
      <c r="J30" s="533" t="s">
        <v>53</v>
      </c>
      <c r="K30" s="519" t="s">
        <v>1001</v>
      </c>
    </row>
    <row r="31" spans="1:11" s="7" customFormat="1" ht="18.75" customHeight="1">
      <c r="A31" s="556"/>
      <c r="B31" s="544"/>
      <c r="C31" s="518"/>
      <c r="D31" s="547"/>
      <c r="E31" s="13" t="s">
        <v>56</v>
      </c>
      <c r="F31" s="12" t="s">
        <v>57</v>
      </c>
      <c r="G31" s="548"/>
      <c r="H31" s="525"/>
      <c r="I31" s="533"/>
      <c r="J31" s="533"/>
      <c r="K31" s="532"/>
    </row>
    <row r="32" spans="1:11" s="7" customFormat="1" ht="18.75" customHeight="1">
      <c r="A32" s="556"/>
      <c r="B32" s="544"/>
      <c r="C32" s="516" t="s">
        <v>675</v>
      </c>
      <c r="D32" s="526" t="s">
        <v>672</v>
      </c>
      <c r="E32" s="76" t="s">
        <v>5</v>
      </c>
      <c r="F32" s="81" t="s">
        <v>52</v>
      </c>
      <c r="G32" s="541" t="s">
        <v>667</v>
      </c>
      <c r="H32" s="522" t="s">
        <v>27</v>
      </c>
      <c r="I32" s="533" t="s">
        <v>27</v>
      </c>
      <c r="J32" s="533" t="s">
        <v>53</v>
      </c>
      <c r="K32" s="519" t="s">
        <v>1001</v>
      </c>
    </row>
    <row r="33" spans="1:11" s="7" customFormat="1" ht="18.75" customHeight="1">
      <c r="A33" s="556"/>
      <c r="B33" s="544"/>
      <c r="C33" s="518"/>
      <c r="D33" s="527"/>
      <c r="E33" s="76" t="s">
        <v>56</v>
      </c>
      <c r="F33" s="81" t="s">
        <v>57</v>
      </c>
      <c r="G33" s="548"/>
      <c r="H33" s="525"/>
      <c r="I33" s="533"/>
      <c r="J33" s="533"/>
      <c r="K33" s="532"/>
    </row>
    <row r="34" spans="1:11" s="7" customFormat="1" ht="18.75" customHeight="1">
      <c r="A34" s="556"/>
      <c r="B34" s="544"/>
      <c r="C34" s="537" t="s">
        <v>676</v>
      </c>
      <c r="D34" s="554" t="s">
        <v>58</v>
      </c>
      <c r="E34" s="13" t="s">
        <v>5</v>
      </c>
      <c r="F34" s="12" t="s">
        <v>52</v>
      </c>
      <c r="G34" s="541" t="s">
        <v>667</v>
      </c>
      <c r="H34" s="522" t="s">
        <v>27</v>
      </c>
      <c r="I34" s="533" t="s">
        <v>27</v>
      </c>
      <c r="J34" s="533" t="s">
        <v>53</v>
      </c>
      <c r="K34" s="519" t="s">
        <v>1001</v>
      </c>
    </row>
    <row r="35" spans="1:11" s="7" customFormat="1" ht="18.75" customHeight="1">
      <c r="A35" s="556"/>
      <c r="B35" s="544"/>
      <c r="C35" s="546"/>
      <c r="D35" s="547"/>
      <c r="E35" s="13" t="s">
        <v>56</v>
      </c>
      <c r="F35" s="12" t="s">
        <v>57</v>
      </c>
      <c r="G35" s="548"/>
      <c r="H35" s="525"/>
      <c r="I35" s="533"/>
      <c r="J35" s="533"/>
      <c r="K35" s="532"/>
    </row>
    <row r="36" spans="1:11" s="7" customFormat="1" ht="18.75" customHeight="1">
      <c r="A36" s="556"/>
      <c r="B36" s="544"/>
      <c r="C36" s="537" t="s">
        <v>677</v>
      </c>
      <c r="D36" s="547" t="s">
        <v>59</v>
      </c>
      <c r="E36" s="13" t="s">
        <v>5</v>
      </c>
      <c r="F36" s="12" t="s">
        <v>52</v>
      </c>
      <c r="G36" s="541" t="s">
        <v>667</v>
      </c>
      <c r="H36" s="522" t="s">
        <v>27</v>
      </c>
      <c r="I36" s="533" t="s">
        <v>27</v>
      </c>
      <c r="J36" s="533" t="s">
        <v>53</v>
      </c>
      <c r="K36" s="519" t="s">
        <v>1001</v>
      </c>
    </row>
    <row r="37" spans="1:11" s="7" customFormat="1" ht="18.75" customHeight="1">
      <c r="A37" s="556"/>
      <c r="B37" s="544"/>
      <c r="C37" s="518"/>
      <c r="D37" s="547"/>
      <c r="E37" s="13" t="s">
        <v>56</v>
      </c>
      <c r="F37" s="12" t="s">
        <v>57</v>
      </c>
      <c r="G37" s="548"/>
      <c r="H37" s="525"/>
      <c r="I37" s="533"/>
      <c r="J37" s="533"/>
      <c r="K37" s="532"/>
    </row>
    <row r="38" spans="1:11" s="7" customFormat="1" ht="18.75" customHeight="1">
      <c r="A38" s="556"/>
      <c r="B38" s="544"/>
      <c r="C38" s="537" t="s">
        <v>678</v>
      </c>
      <c r="D38" s="547" t="s">
        <v>60</v>
      </c>
      <c r="E38" s="13" t="s">
        <v>5</v>
      </c>
      <c r="F38" s="12" t="s">
        <v>52</v>
      </c>
      <c r="G38" s="541" t="s">
        <v>667</v>
      </c>
      <c r="H38" s="522" t="s">
        <v>27</v>
      </c>
      <c r="I38" s="533" t="s">
        <v>27</v>
      </c>
      <c r="J38" s="533" t="s">
        <v>53</v>
      </c>
      <c r="K38" s="519" t="s">
        <v>1001</v>
      </c>
    </row>
    <row r="39" spans="1:11" s="7" customFormat="1" ht="18.75" customHeight="1">
      <c r="A39" s="556"/>
      <c r="B39" s="544"/>
      <c r="C39" s="546"/>
      <c r="D39" s="547"/>
      <c r="E39" s="13" t="s">
        <v>56</v>
      </c>
      <c r="F39" s="12" t="s">
        <v>57</v>
      </c>
      <c r="G39" s="548"/>
      <c r="H39" s="525"/>
      <c r="I39" s="533"/>
      <c r="J39" s="533"/>
      <c r="K39" s="532"/>
    </row>
    <row r="40" spans="1:11" s="7" customFormat="1" ht="36.950000000000003" customHeight="1">
      <c r="A40" s="556"/>
      <c r="B40" s="544"/>
      <c r="C40" s="260" t="s">
        <v>679</v>
      </c>
      <c r="D40" s="262" t="s">
        <v>673</v>
      </c>
      <c r="E40" s="262" t="s">
        <v>5</v>
      </c>
      <c r="F40" s="258" t="s">
        <v>52</v>
      </c>
      <c r="G40" s="263" t="s">
        <v>667</v>
      </c>
      <c r="H40" s="258" t="s">
        <v>27</v>
      </c>
      <c r="I40" s="259" t="s">
        <v>27</v>
      </c>
      <c r="J40" s="262" t="s">
        <v>53</v>
      </c>
      <c r="K40" s="267" t="s">
        <v>1001</v>
      </c>
    </row>
    <row r="41" spans="1:11" s="7" customFormat="1" ht="37.5" customHeight="1">
      <c r="A41" s="556"/>
      <c r="B41" s="544"/>
      <c r="C41" s="75" t="s">
        <v>62</v>
      </c>
      <c r="D41" s="76" t="s">
        <v>61</v>
      </c>
      <c r="E41" s="76" t="s">
        <v>5</v>
      </c>
      <c r="F41" s="77" t="s">
        <v>52</v>
      </c>
      <c r="G41" s="127" t="s">
        <v>667</v>
      </c>
      <c r="H41" s="258" t="s">
        <v>27</v>
      </c>
      <c r="I41" s="81" t="s">
        <v>27</v>
      </c>
      <c r="J41" s="81" t="s">
        <v>53</v>
      </c>
      <c r="K41" s="159" t="s">
        <v>1001</v>
      </c>
    </row>
    <row r="42" spans="1:11" s="7" customFormat="1" ht="18.75" customHeight="1">
      <c r="A42" s="556"/>
      <c r="B42" s="544"/>
      <c r="C42" s="537" t="s">
        <v>63</v>
      </c>
      <c r="D42" s="547" t="s">
        <v>64</v>
      </c>
      <c r="E42" s="13" t="s">
        <v>5</v>
      </c>
      <c r="F42" s="12" t="s">
        <v>52</v>
      </c>
      <c r="G42" s="541" t="s">
        <v>668</v>
      </c>
      <c r="H42" s="522" t="s">
        <v>27</v>
      </c>
      <c r="I42" s="533" t="s">
        <v>27</v>
      </c>
      <c r="J42" s="533" t="s">
        <v>53</v>
      </c>
      <c r="K42" s="519" t="s">
        <v>1001</v>
      </c>
    </row>
    <row r="43" spans="1:11" s="7" customFormat="1" ht="18.75" customHeight="1">
      <c r="A43" s="556"/>
      <c r="B43" s="544"/>
      <c r="C43" s="546"/>
      <c r="D43" s="547"/>
      <c r="E43" s="13" t="s">
        <v>56</v>
      </c>
      <c r="F43" s="12" t="s">
        <v>57</v>
      </c>
      <c r="G43" s="548"/>
      <c r="H43" s="525"/>
      <c r="I43" s="533"/>
      <c r="J43" s="533"/>
      <c r="K43" s="532"/>
    </row>
    <row r="44" spans="1:11" s="7" customFormat="1" ht="18.75" customHeight="1">
      <c r="A44" s="556"/>
      <c r="B44" s="544"/>
      <c r="C44" s="537" t="s">
        <v>671</v>
      </c>
      <c r="D44" s="526" t="s">
        <v>674</v>
      </c>
      <c r="E44" s="76" t="s">
        <v>5</v>
      </c>
      <c r="F44" s="81" t="s">
        <v>52</v>
      </c>
      <c r="G44" s="541" t="s">
        <v>668</v>
      </c>
      <c r="H44" s="522" t="s">
        <v>27</v>
      </c>
      <c r="I44" s="533" t="s">
        <v>27</v>
      </c>
      <c r="J44" s="533" t="s">
        <v>53</v>
      </c>
      <c r="K44" s="519" t="s">
        <v>1001</v>
      </c>
    </row>
    <row r="45" spans="1:11" s="7" customFormat="1" ht="18.75" customHeight="1">
      <c r="A45" s="556"/>
      <c r="B45" s="544"/>
      <c r="C45" s="546"/>
      <c r="D45" s="527"/>
      <c r="E45" s="76" t="s">
        <v>56</v>
      </c>
      <c r="F45" s="81" t="s">
        <v>57</v>
      </c>
      <c r="G45" s="548"/>
      <c r="H45" s="523"/>
      <c r="I45" s="533"/>
      <c r="J45" s="533"/>
      <c r="K45" s="532"/>
    </row>
    <row r="46" spans="1:11" s="7" customFormat="1" ht="18.75" customHeight="1">
      <c r="A46" s="556"/>
      <c r="B46" s="544"/>
      <c r="C46" s="75" t="s">
        <v>65</v>
      </c>
      <c r="D46" s="80" t="s">
        <v>66</v>
      </c>
      <c r="E46" s="13" t="s">
        <v>669</v>
      </c>
      <c r="F46" s="81" t="s">
        <v>57</v>
      </c>
      <c r="G46" s="30" t="s">
        <v>576</v>
      </c>
      <c r="H46" s="259" t="s">
        <v>27</v>
      </c>
      <c r="I46" s="81" t="s">
        <v>27</v>
      </c>
      <c r="J46" s="81" t="s">
        <v>28</v>
      </c>
      <c r="K46" s="138"/>
    </row>
    <row r="47" spans="1:11" s="7" customFormat="1" ht="18.75" customHeight="1">
      <c r="A47" s="556"/>
      <c r="B47" s="544"/>
      <c r="C47" s="537" t="s">
        <v>67</v>
      </c>
      <c r="D47" s="558" t="s">
        <v>670</v>
      </c>
      <c r="E47" s="13" t="s">
        <v>669</v>
      </c>
      <c r="F47" s="12" t="s">
        <v>26</v>
      </c>
      <c r="G47" s="30" t="s">
        <v>576</v>
      </c>
      <c r="H47" s="522" t="s">
        <v>27</v>
      </c>
      <c r="I47" s="81" t="s">
        <v>27</v>
      </c>
      <c r="J47" s="81" t="s">
        <v>28</v>
      </c>
      <c r="K47" s="138"/>
    </row>
    <row r="48" spans="1:11" s="7" customFormat="1" ht="18.75" customHeight="1">
      <c r="A48" s="556"/>
      <c r="B48" s="544"/>
      <c r="C48" s="538"/>
      <c r="D48" s="560"/>
      <c r="E48" s="76" t="s">
        <v>5</v>
      </c>
      <c r="F48" s="81" t="s">
        <v>52</v>
      </c>
      <c r="G48" s="541" t="s">
        <v>668</v>
      </c>
      <c r="H48" s="523"/>
      <c r="I48" s="533" t="s">
        <v>27</v>
      </c>
      <c r="J48" s="533" t="s">
        <v>53</v>
      </c>
      <c r="K48" s="519" t="s">
        <v>1000</v>
      </c>
    </row>
    <row r="49" spans="1:11" s="7" customFormat="1" ht="18.75" customHeight="1">
      <c r="A49" s="556"/>
      <c r="B49" s="544"/>
      <c r="C49" s="546"/>
      <c r="D49" s="559"/>
      <c r="E49" s="76" t="s">
        <v>56</v>
      </c>
      <c r="F49" s="81" t="s">
        <v>57</v>
      </c>
      <c r="G49" s="548"/>
      <c r="H49" s="525"/>
      <c r="I49" s="533"/>
      <c r="J49" s="533"/>
      <c r="K49" s="532"/>
    </row>
    <row r="50" spans="1:11" s="7" customFormat="1" ht="18.75" customHeight="1">
      <c r="A50" s="556"/>
      <c r="B50" s="544"/>
      <c r="C50" s="75" t="s">
        <v>68</v>
      </c>
      <c r="D50" s="76" t="s">
        <v>69</v>
      </c>
      <c r="E50" s="76" t="s">
        <v>669</v>
      </c>
      <c r="F50" s="81" t="s">
        <v>26</v>
      </c>
      <c r="G50" s="30" t="s">
        <v>576</v>
      </c>
      <c r="H50" s="259" t="s">
        <v>27</v>
      </c>
      <c r="I50" s="81" t="s">
        <v>27</v>
      </c>
      <c r="J50" s="81" t="s">
        <v>28</v>
      </c>
      <c r="K50" s="138"/>
    </row>
    <row r="51" spans="1:11" s="7" customFormat="1" ht="30" customHeight="1">
      <c r="A51" s="556"/>
      <c r="B51" s="544"/>
      <c r="C51" s="537" t="s">
        <v>70</v>
      </c>
      <c r="D51" s="539" t="s">
        <v>664</v>
      </c>
      <c r="E51" s="19" t="s">
        <v>71</v>
      </c>
      <c r="F51" s="157" t="s">
        <v>618</v>
      </c>
      <c r="G51" s="541" t="s">
        <v>620</v>
      </c>
      <c r="H51" s="79"/>
      <c r="I51" s="79"/>
      <c r="J51" s="79"/>
      <c r="K51" s="519" t="s">
        <v>619</v>
      </c>
    </row>
    <row r="52" spans="1:11" s="7" customFormat="1" ht="18.75" customHeight="1">
      <c r="A52" s="556"/>
      <c r="B52" s="545"/>
      <c r="C52" s="538"/>
      <c r="D52" s="540"/>
      <c r="E52" s="74" t="s">
        <v>680</v>
      </c>
      <c r="F52" s="73" t="s">
        <v>46</v>
      </c>
      <c r="G52" s="542"/>
      <c r="H52" s="62"/>
      <c r="I52" s="62"/>
      <c r="J52" s="62"/>
      <c r="K52" s="532"/>
    </row>
    <row r="53" spans="1:11" s="7" customFormat="1" ht="18.75" customHeight="1">
      <c r="A53" s="556"/>
      <c r="B53" s="534" t="s">
        <v>700</v>
      </c>
      <c r="C53" s="516" t="s">
        <v>72</v>
      </c>
      <c r="D53" s="526" t="s">
        <v>73</v>
      </c>
      <c r="E53" s="262" t="s">
        <v>616</v>
      </c>
      <c r="F53" s="256" t="s">
        <v>605</v>
      </c>
      <c r="G53" s="528" t="s">
        <v>952</v>
      </c>
      <c r="H53" s="79"/>
      <c r="I53" s="79"/>
      <c r="J53" s="10"/>
      <c r="K53" s="519" t="s">
        <v>611</v>
      </c>
    </row>
    <row r="54" spans="1:11" s="7" customFormat="1" ht="18.75" customHeight="1">
      <c r="A54" s="556"/>
      <c r="B54" s="535"/>
      <c r="C54" s="517"/>
      <c r="D54" s="529"/>
      <c r="E54" s="19" t="s">
        <v>615</v>
      </c>
      <c r="F54" s="256" t="s">
        <v>607</v>
      </c>
      <c r="G54" s="515"/>
      <c r="H54" s="62"/>
      <c r="I54" s="62"/>
      <c r="J54" s="65"/>
      <c r="K54" s="532"/>
    </row>
    <row r="55" spans="1:11" s="7" customFormat="1" ht="18.75" customHeight="1">
      <c r="A55" s="556"/>
      <c r="B55" s="535"/>
      <c r="C55" s="518"/>
      <c r="D55" s="527"/>
      <c r="E55" s="266" t="s">
        <v>946</v>
      </c>
      <c r="F55" s="256" t="s">
        <v>605</v>
      </c>
      <c r="G55" s="72" t="s">
        <v>609</v>
      </c>
      <c r="H55" s="258" t="s">
        <v>27</v>
      </c>
      <c r="I55" s="258" t="s">
        <v>27</v>
      </c>
      <c r="J55" s="256" t="s">
        <v>947</v>
      </c>
      <c r="K55" s="254" t="s">
        <v>610</v>
      </c>
    </row>
    <row r="56" spans="1:11" s="7" customFormat="1" ht="36.950000000000003" customHeight="1">
      <c r="A56" s="556"/>
      <c r="B56" s="535"/>
      <c r="C56" s="11" t="s">
        <v>75</v>
      </c>
      <c r="D56" s="261" t="s">
        <v>951</v>
      </c>
      <c r="E56" s="19" t="s">
        <v>608</v>
      </c>
      <c r="F56" s="69" t="s">
        <v>607</v>
      </c>
      <c r="G56" s="69" t="s">
        <v>594</v>
      </c>
      <c r="H56" s="262"/>
      <c r="I56" s="262"/>
      <c r="J56" s="265"/>
      <c r="K56" s="38" t="s">
        <v>970</v>
      </c>
    </row>
    <row r="57" spans="1:11" s="7" customFormat="1" ht="18.75" customHeight="1">
      <c r="A57" s="556"/>
      <c r="B57" s="535"/>
      <c r="C57" s="516" t="s">
        <v>981</v>
      </c>
      <c r="D57" s="526" t="s">
        <v>948</v>
      </c>
      <c r="E57" s="79" t="s">
        <v>949</v>
      </c>
      <c r="F57" s="259" t="s">
        <v>612</v>
      </c>
      <c r="G57" s="528" t="s">
        <v>953</v>
      </c>
      <c r="H57" s="522" t="s">
        <v>27</v>
      </c>
      <c r="I57" s="79"/>
      <c r="J57" s="10"/>
      <c r="K57" s="519" t="s">
        <v>971</v>
      </c>
    </row>
    <row r="58" spans="1:11" s="7" customFormat="1" ht="18.75" customHeight="1">
      <c r="A58" s="556"/>
      <c r="B58" s="535"/>
      <c r="C58" s="518"/>
      <c r="D58" s="527"/>
      <c r="E58" s="62" t="s">
        <v>950</v>
      </c>
      <c r="F58" s="259" t="s">
        <v>607</v>
      </c>
      <c r="G58" s="515"/>
      <c r="H58" s="525"/>
      <c r="I58" s="62"/>
      <c r="J58" s="65"/>
      <c r="K58" s="532"/>
    </row>
    <row r="59" spans="1:11" s="7" customFormat="1" ht="18.75" customHeight="1">
      <c r="A59" s="556"/>
      <c r="B59" s="535"/>
      <c r="C59" s="516" t="s">
        <v>982</v>
      </c>
      <c r="D59" s="526" t="s">
        <v>967</v>
      </c>
      <c r="E59" s="265" t="s">
        <v>956</v>
      </c>
      <c r="F59" s="259" t="s">
        <v>605</v>
      </c>
      <c r="G59" s="528" t="s">
        <v>954</v>
      </c>
      <c r="H59" s="522" t="s">
        <v>27</v>
      </c>
      <c r="I59" s="79"/>
      <c r="J59" s="10"/>
      <c r="K59" s="267"/>
    </row>
    <row r="60" spans="1:11" s="7" customFormat="1" ht="18.75" customHeight="1">
      <c r="A60" s="556"/>
      <c r="B60" s="535"/>
      <c r="C60" s="517"/>
      <c r="D60" s="529"/>
      <c r="E60" s="262" t="s">
        <v>955</v>
      </c>
      <c r="F60" s="259" t="s">
        <v>612</v>
      </c>
      <c r="G60" s="514"/>
      <c r="H60" s="523"/>
      <c r="I60" s="63"/>
      <c r="J60" s="28"/>
      <c r="K60" s="268"/>
    </row>
    <row r="61" spans="1:11" s="7" customFormat="1" ht="18.75" customHeight="1">
      <c r="A61" s="556"/>
      <c r="B61" s="535"/>
      <c r="C61" s="518"/>
      <c r="D61" s="527"/>
      <c r="E61" s="262" t="s">
        <v>617</v>
      </c>
      <c r="F61" s="69" t="s">
        <v>606</v>
      </c>
      <c r="G61" s="515"/>
      <c r="H61" s="525"/>
      <c r="I61" s="62"/>
      <c r="J61" s="65"/>
      <c r="K61" s="255"/>
    </row>
    <row r="62" spans="1:11" s="7" customFormat="1" ht="36.950000000000003" customHeight="1">
      <c r="A62" s="556"/>
      <c r="B62" s="535"/>
      <c r="C62" s="11" t="s">
        <v>983</v>
      </c>
      <c r="D62" s="262" t="s">
        <v>968</v>
      </c>
      <c r="E62" s="262" t="s">
        <v>76</v>
      </c>
      <c r="F62" s="259" t="s">
        <v>612</v>
      </c>
      <c r="G62" s="69" t="s">
        <v>969</v>
      </c>
      <c r="H62" s="259" t="s">
        <v>27</v>
      </c>
      <c r="I62" s="262"/>
      <c r="J62" s="265"/>
      <c r="K62" s="264" t="s">
        <v>972</v>
      </c>
    </row>
    <row r="63" spans="1:11" s="7" customFormat="1" ht="30" customHeight="1">
      <c r="A63" s="556"/>
      <c r="B63" s="535"/>
      <c r="C63" s="11" t="s">
        <v>79</v>
      </c>
      <c r="D63" s="262" t="s">
        <v>77</v>
      </c>
      <c r="E63" s="19" t="s">
        <v>78</v>
      </c>
      <c r="F63" s="69" t="s">
        <v>974</v>
      </c>
      <c r="G63" s="69" t="s">
        <v>973</v>
      </c>
      <c r="H63" s="259" t="s">
        <v>27</v>
      </c>
      <c r="I63" s="262"/>
      <c r="J63" s="265"/>
      <c r="K63" s="264"/>
    </row>
    <row r="64" spans="1:11" s="7" customFormat="1" ht="36.950000000000003" customHeight="1">
      <c r="A64" s="556"/>
      <c r="B64" s="535"/>
      <c r="C64" s="11" t="s">
        <v>82</v>
      </c>
      <c r="D64" s="265" t="s">
        <v>976</v>
      </c>
      <c r="E64" s="262" t="s">
        <v>614</v>
      </c>
      <c r="F64" s="69" t="s">
        <v>613</v>
      </c>
      <c r="G64" s="69" t="s">
        <v>975</v>
      </c>
      <c r="H64" s="259" t="s">
        <v>27</v>
      </c>
      <c r="I64" s="262"/>
      <c r="J64" s="265"/>
      <c r="K64" s="264"/>
    </row>
    <row r="65" spans="1:13" s="7" customFormat="1" ht="39" customHeight="1">
      <c r="A65" s="556"/>
      <c r="B65" s="535"/>
      <c r="C65" s="516" t="s">
        <v>984</v>
      </c>
      <c r="D65" s="547" t="s">
        <v>80</v>
      </c>
      <c r="E65" s="19" t="s">
        <v>979</v>
      </c>
      <c r="F65" s="69" t="s">
        <v>961</v>
      </c>
      <c r="G65" s="69" t="s">
        <v>978</v>
      </c>
      <c r="H65" s="259" t="s">
        <v>27</v>
      </c>
      <c r="I65" s="262"/>
      <c r="J65" s="265"/>
      <c r="K65" s="38"/>
    </row>
    <row r="66" spans="1:13" s="7" customFormat="1" ht="36.950000000000003" customHeight="1">
      <c r="A66" s="556"/>
      <c r="B66" s="535"/>
      <c r="C66" s="517"/>
      <c r="D66" s="547"/>
      <c r="E66" s="271" t="s">
        <v>977</v>
      </c>
      <c r="F66" s="257" t="s">
        <v>613</v>
      </c>
      <c r="G66" s="514" t="s">
        <v>980</v>
      </c>
      <c r="H66" s="522" t="s">
        <v>27</v>
      </c>
      <c r="I66" s="63"/>
      <c r="J66" s="28"/>
      <c r="K66" s="520" t="s">
        <v>972</v>
      </c>
    </row>
    <row r="67" spans="1:13" s="7" customFormat="1" ht="18.75" customHeight="1">
      <c r="A67" s="556"/>
      <c r="B67" s="535"/>
      <c r="C67" s="518"/>
      <c r="D67" s="547"/>
      <c r="E67" s="19" t="s">
        <v>81</v>
      </c>
      <c r="F67" s="69" t="s">
        <v>685</v>
      </c>
      <c r="G67" s="515"/>
      <c r="H67" s="525"/>
      <c r="I67" s="62"/>
      <c r="J67" s="65"/>
      <c r="K67" s="532"/>
    </row>
    <row r="68" spans="1:13" s="7" customFormat="1" ht="18" customHeight="1">
      <c r="A68" s="556"/>
      <c r="B68" s="535"/>
      <c r="C68" s="516" t="s">
        <v>985</v>
      </c>
      <c r="D68" s="526" t="s">
        <v>965</v>
      </c>
      <c r="E68" s="21" t="s">
        <v>960</v>
      </c>
      <c r="F68" s="69" t="s">
        <v>961</v>
      </c>
      <c r="G68" s="514" t="s">
        <v>959</v>
      </c>
      <c r="H68" s="522" t="s">
        <v>27</v>
      </c>
      <c r="I68" s="63"/>
      <c r="J68" s="28"/>
      <c r="K68" s="519" t="s">
        <v>972</v>
      </c>
    </row>
    <row r="69" spans="1:13" s="7" customFormat="1" ht="18" customHeight="1">
      <c r="A69" s="556"/>
      <c r="B69" s="535"/>
      <c r="C69" s="517"/>
      <c r="D69" s="529"/>
      <c r="E69" s="21" t="s">
        <v>964</v>
      </c>
      <c r="F69" s="259" t="s">
        <v>605</v>
      </c>
      <c r="G69" s="514"/>
      <c r="H69" s="523"/>
      <c r="I69" s="63"/>
      <c r="J69" s="28"/>
      <c r="K69" s="520"/>
    </row>
    <row r="70" spans="1:13" s="7" customFormat="1" ht="18" customHeight="1">
      <c r="A70" s="556"/>
      <c r="B70" s="535"/>
      <c r="C70" s="517"/>
      <c r="D70" s="529"/>
      <c r="E70" s="21" t="s">
        <v>966</v>
      </c>
      <c r="F70" s="259" t="s">
        <v>605</v>
      </c>
      <c r="G70" s="514"/>
      <c r="H70" s="523"/>
      <c r="I70" s="63"/>
      <c r="J70" s="28"/>
      <c r="K70" s="520"/>
    </row>
    <row r="71" spans="1:13" s="7" customFormat="1" ht="18" customHeight="1">
      <c r="A71" s="556"/>
      <c r="B71" s="535"/>
      <c r="C71" s="517"/>
      <c r="D71" s="529"/>
      <c r="E71" s="21" t="s">
        <v>74</v>
      </c>
      <c r="F71" s="69" t="s">
        <v>606</v>
      </c>
      <c r="G71" s="514"/>
      <c r="H71" s="523"/>
      <c r="I71" s="63"/>
      <c r="J71" s="28"/>
      <c r="K71" s="520"/>
    </row>
    <row r="72" spans="1:13" s="7" customFormat="1" ht="18" customHeight="1">
      <c r="A72" s="556"/>
      <c r="B72" s="535"/>
      <c r="C72" s="517"/>
      <c r="D72" s="529"/>
      <c r="E72" s="21" t="s">
        <v>957</v>
      </c>
      <c r="F72" s="69" t="s">
        <v>606</v>
      </c>
      <c r="G72" s="514"/>
      <c r="H72" s="523"/>
      <c r="I72" s="63"/>
      <c r="J72" s="28"/>
      <c r="K72" s="520"/>
    </row>
    <row r="73" spans="1:13" s="7" customFormat="1" ht="18" customHeight="1">
      <c r="A73" s="556"/>
      <c r="B73" s="535"/>
      <c r="C73" s="517"/>
      <c r="D73" s="529"/>
      <c r="E73" s="21" t="s">
        <v>958</v>
      </c>
      <c r="F73" s="69" t="s">
        <v>686</v>
      </c>
      <c r="G73" s="514"/>
      <c r="H73" s="523"/>
      <c r="I73" s="63"/>
      <c r="J73" s="28"/>
      <c r="K73" s="520"/>
    </row>
    <row r="74" spans="1:13" s="7" customFormat="1" ht="18" customHeight="1">
      <c r="A74" s="556"/>
      <c r="B74" s="535"/>
      <c r="C74" s="517"/>
      <c r="D74" s="529"/>
      <c r="E74" s="21" t="s">
        <v>962</v>
      </c>
      <c r="F74" s="69" t="s">
        <v>606</v>
      </c>
      <c r="G74" s="514"/>
      <c r="H74" s="523"/>
      <c r="I74" s="63"/>
      <c r="J74" s="28"/>
      <c r="K74" s="520"/>
    </row>
    <row r="75" spans="1:13" s="7" customFormat="1" ht="18" customHeight="1">
      <c r="A75" s="557"/>
      <c r="B75" s="536"/>
      <c r="C75" s="549"/>
      <c r="D75" s="530"/>
      <c r="E75" s="22" t="s">
        <v>963</v>
      </c>
      <c r="F75" s="23" t="s">
        <v>686</v>
      </c>
      <c r="G75" s="531"/>
      <c r="H75" s="524"/>
      <c r="I75" s="269"/>
      <c r="J75" s="270"/>
      <c r="K75" s="521"/>
    </row>
    <row r="76" spans="1:13" s="7" customFormat="1" ht="6.75" customHeight="1" thickBot="1">
      <c r="A76" s="35"/>
      <c r="B76" s="135"/>
      <c r="C76" s="24"/>
      <c r="D76" s="25"/>
      <c r="E76" s="25"/>
      <c r="F76" s="26"/>
      <c r="G76" s="26"/>
      <c r="H76" s="26"/>
      <c r="I76" s="26"/>
      <c r="J76" s="26"/>
      <c r="K76" s="162"/>
    </row>
    <row r="77" spans="1:13" s="6" customFormat="1" ht="23.25" thickBot="1">
      <c r="A77" s="39" t="s">
        <v>0</v>
      </c>
      <c r="B77" s="40" t="s">
        <v>17</v>
      </c>
      <c r="C77" s="41" t="s">
        <v>18</v>
      </c>
      <c r="D77" s="40" t="s">
        <v>19</v>
      </c>
      <c r="E77" s="40" t="s">
        <v>20</v>
      </c>
      <c r="F77" s="40" t="s">
        <v>21</v>
      </c>
      <c r="G77" s="40" t="s">
        <v>22</v>
      </c>
      <c r="H77" s="511" t="s">
        <v>996</v>
      </c>
      <c r="I77" s="512"/>
      <c r="J77" s="513"/>
      <c r="K77" s="43" t="s">
        <v>2</v>
      </c>
      <c r="L77" s="5"/>
      <c r="M77" s="5"/>
    </row>
    <row r="78" spans="1:13" s="6" customFormat="1" ht="18.75" customHeight="1">
      <c r="A78" s="550" t="s">
        <v>83</v>
      </c>
      <c r="B78" s="552" t="s">
        <v>84</v>
      </c>
      <c r="C78" s="27" t="s">
        <v>85</v>
      </c>
      <c r="D78" s="28" t="s">
        <v>115</v>
      </c>
      <c r="E78" s="62" t="s">
        <v>86</v>
      </c>
      <c r="F78" s="272" t="s">
        <v>87</v>
      </c>
      <c r="G78" s="273"/>
      <c r="H78" s="276"/>
      <c r="I78" s="277" t="s">
        <v>995</v>
      </c>
      <c r="J78" s="278"/>
      <c r="K78" s="275" t="s">
        <v>500</v>
      </c>
      <c r="L78" s="5"/>
      <c r="M78" s="5"/>
    </row>
    <row r="79" spans="1:13" s="6" customFormat="1" ht="18.75" customHeight="1">
      <c r="A79" s="550"/>
      <c r="B79" s="552"/>
      <c r="C79" s="14" t="s">
        <v>683</v>
      </c>
      <c r="D79" s="10" t="s">
        <v>88</v>
      </c>
      <c r="E79" s="16" t="s">
        <v>666</v>
      </c>
      <c r="F79" s="51" t="s">
        <v>89</v>
      </c>
      <c r="G79" s="15"/>
      <c r="H79" s="279"/>
      <c r="I79" s="280" t="s">
        <v>995</v>
      </c>
      <c r="J79" s="281"/>
      <c r="K79" s="36"/>
      <c r="L79" s="5"/>
      <c r="M79" s="5"/>
    </row>
    <row r="80" spans="1:13" s="6" customFormat="1" ht="18.75" customHeight="1">
      <c r="A80" s="550"/>
      <c r="B80" s="552"/>
      <c r="C80" s="14" t="s">
        <v>90</v>
      </c>
      <c r="D80" s="13" t="s">
        <v>91</v>
      </c>
      <c r="E80" s="29" t="s">
        <v>92</v>
      </c>
      <c r="F80" s="30" t="s">
        <v>93</v>
      </c>
      <c r="G80" s="30"/>
      <c r="H80" s="282"/>
      <c r="I80" s="283" t="s">
        <v>995</v>
      </c>
      <c r="J80" s="284"/>
      <c r="K80" s="36"/>
    </row>
    <row r="81" spans="1:13" s="7" customFormat="1" ht="18.75" customHeight="1">
      <c r="A81" s="550"/>
      <c r="B81" s="552"/>
      <c r="C81" s="14" t="s">
        <v>94</v>
      </c>
      <c r="D81" s="13" t="s">
        <v>95</v>
      </c>
      <c r="E81" s="13" t="s">
        <v>665</v>
      </c>
      <c r="F81" s="30" t="s">
        <v>97</v>
      </c>
      <c r="G81" s="12"/>
      <c r="H81" s="285"/>
      <c r="I81" s="286" t="s">
        <v>995</v>
      </c>
      <c r="J81" s="287"/>
      <c r="K81" s="37" t="s">
        <v>721</v>
      </c>
    </row>
    <row r="82" spans="1:13" s="7" customFormat="1" ht="18.75" customHeight="1">
      <c r="A82" s="550"/>
      <c r="B82" s="552"/>
      <c r="C82" s="14" t="s">
        <v>98</v>
      </c>
      <c r="D82" s="16" t="s">
        <v>99</v>
      </c>
      <c r="E82" s="16" t="s">
        <v>727</v>
      </c>
      <c r="F82" s="9" t="s">
        <v>100</v>
      </c>
      <c r="G82" s="9"/>
      <c r="H82" s="288"/>
      <c r="I82" s="289" t="s">
        <v>995</v>
      </c>
      <c r="J82" s="290"/>
      <c r="K82" s="163" t="s">
        <v>728</v>
      </c>
    </row>
    <row r="83" spans="1:13" s="6" customFormat="1" ht="18.75" customHeight="1">
      <c r="A83" s="550"/>
      <c r="B83" s="552"/>
      <c r="C83" s="14" t="s">
        <v>101</v>
      </c>
      <c r="D83" s="31" t="s">
        <v>3</v>
      </c>
      <c r="E83" s="32" t="s">
        <v>96</v>
      </c>
      <c r="F83" s="52" t="s">
        <v>569</v>
      </c>
      <c r="G83" s="20"/>
      <c r="H83" s="291"/>
      <c r="I83" s="292"/>
      <c r="J83" s="293"/>
      <c r="K83" s="38" t="s">
        <v>729</v>
      </c>
      <c r="L83" s="5"/>
      <c r="M83" s="5"/>
    </row>
    <row r="84" spans="1:13" s="6" customFormat="1" ht="18.75" customHeight="1">
      <c r="A84" s="550"/>
      <c r="B84" s="552"/>
      <c r="C84" s="14" t="s">
        <v>102</v>
      </c>
      <c r="D84" s="31" t="s">
        <v>997</v>
      </c>
      <c r="E84" s="32" t="s">
        <v>665</v>
      </c>
      <c r="F84" s="9" t="s">
        <v>100</v>
      </c>
      <c r="G84" s="18"/>
      <c r="H84" s="72"/>
      <c r="I84" s="294" t="s">
        <v>995</v>
      </c>
      <c r="J84" s="295"/>
      <c r="K84" s="37" t="s">
        <v>722</v>
      </c>
      <c r="L84" s="5"/>
      <c r="M84" s="5"/>
    </row>
    <row r="85" spans="1:13" s="6" customFormat="1" ht="18.75" customHeight="1">
      <c r="A85" s="550"/>
      <c r="B85" s="552"/>
      <c r="C85" s="14" t="s">
        <v>103</v>
      </c>
      <c r="D85" s="31" t="s">
        <v>104</v>
      </c>
      <c r="E85" s="32" t="s">
        <v>690</v>
      </c>
      <c r="F85" s="9" t="s">
        <v>100</v>
      </c>
      <c r="G85" s="15"/>
      <c r="H85" s="279"/>
      <c r="I85" s="280"/>
      <c r="J85" s="281"/>
      <c r="K85" s="36"/>
      <c r="L85" s="5"/>
      <c r="M85" s="5"/>
    </row>
    <row r="86" spans="1:13" s="6" customFormat="1" ht="18.75" customHeight="1">
      <c r="A86" s="550"/>
      <c r="B86" s="552"/>
      <c r="C86" s="14" t="s">
        <v>105</v>
      </c>
      <c r="D86" s="31" t="s">
        <v>106</v>
      </c>
      <c r="E86" s="32" t="s">
        <v>690</v>
      </c>
      <c r="F86" s="9" t="s">
        <v>100</v>
      </c>
      <c r="G86" s="30"/>
      <c r="H86" s="282"/>
      <c r="I86" s="283"/>
      <c r="J86" s="284"/>
      <c r="K86" s="36"/>
    </row>
    <row r="87" spans="1:13" s="6" customFormat="1" ht="18.75" customHeight="1">
      <c r="A87" s="550"/>
      <c r="B87" s="552"/>
      <c r="C87" s="14" t="s">
        <v>107</v>
      </c>
      <c r="D87" s="31" t="s">
        <v>1002</v>
      </c>
      <c r="E87" s="32" t="s">
        <v>720</v>
      </c>
      <c r="F87" s="9" t="s">
        <v>93</v>
      </c>
      <c r="G87" s="30"/>
      <c r="H87" s="282"/>
      <c r="I87" s="283" t="s">
        <v>995</v>
      </c>
      <c r="J87" s="284"/>
      <c r="K87" s="131" t="s">
        <v>723</v>
      </c>
    </row>
    <row r="88" spans="1:13" s="7" customFormat="1" ht="18.75" customHeight="1">
      <c r="A88" s="550"/>
      <c r="B88" s="552"/>
      <c r="C88" s="14" t="s">
        <v>108</v>
      </c>
      <c r="D88" s="31" t="s">
        <v>4</v>
      </c>
      <c r="E88" s="32" t="s">
        <v>690</v>
      </c>
      <c r="F88" s="9" t="s">
        <v>100</v>
      </c>
      <c r="G88" s="12"/>
      <c r="H88" s="285"/>
      <c r="I88" s="286"/>
      <c r="J88" s="287"/>
      <c r="K88" s="36"/>
    </row>
    <row r="89" spans="1:13" s="6" customFormat="1" ht="18.75" customHeight="1">
      <c r="A89" s="550"/>
      <c r="B89" s="552"/>
      <c r="C89" s="14" t="s">
        <v>109</v>
      </c>
      <c r="D89" s="31" t="s">
        <v>689</v>
      </c>
      <c r="E89" s="32" t="s">
        <v>690</v>
      </c>
      <c r="F89" s="9" t="s">
        <v>100</v>
      </c>
      <c r="G89" s="30"/>
      <c r="H89" s="282"/>
      <c r="I89" s="283"/>
      <c r="J89" s="284"/>
      <c r="K89" s="36"/>
    </row>
    <row r="90" spans="1:13" s="6" customFormat="1" ht="18.75" customHeight="1">
      <c r="A90" s="550"/>
      <c r="B90" s="552"/>
      <c r="C90" s="14" t="s">
        <v>110</v>
      </c>
      <c r="D90" s="31" t="s">
        <v>112</v>
      </c>
      <c r="E90" s="32" t="s">
        <v>690</v>
      </c>
      <c r="F90" s="9" t="s">
        <v>100</v>
      </c>
      <c r="G90" s="30"/>
      <c r="H90" s="282"/>
      <c r="I90" s="283"/>
      <c r="J90" s="284"/>
      <c r="K90" s="36"/>
    </row>
    <row r="91" spans="1:13" s="7" customFormat="1" ht="18.75" customHeight="1">
      <c r="A91" s="550"/>
      <c r="B91" s="552"/>
      <c r="C91" s="14" t="s">
        <v>111</v>
      </c>
      <c r="D91" s="53" t="s">
        <v>568</v>
      </c>
      <c r="E91" s="32" t="s">
        <v>690</v>
      </c>
      <c r="F91" s="9" t="s">
        <v>100</v>
      </c>
      <c r="G91" s="12"/>
      <c r="H91" s="285"/>
      <c r="I91" s="286"/>
      <c r="J91" s="287"/>
      <c r="K91" s="36"/>
    </row>
    <row r="92" spans="1:13" s="7" customFormat="1" ht="18.75" customHeight="1">
      <c r="A92" s="550"/>
      <c r="B92" s="552"/>
      <c r="C92" s="132" t="s">
        <v>113</v>
      </c>
      <c r="D92" s="31" t="s">
        <v>114</v>
      </c>
      <c r="E92" s="32" t="s">
        <v>690</v>
      </c>
      <c r="F92" s="81" t="s">
        <v>100</v>
      </c>
      <c r="G92" s="81"/>
      <c r="H92" s="285"/>
      <c r="I92" s="286"/>
      <c r="J92" s="287"/>
      <c r="K92" s="163"/>
    </row>
    <row r="93" spans="1:13" s="7" customFormat="1" ht="18.75" customHeight="1">
      <c r="A93" s="550"/>
      <c r="B93" s="552"/>
      <c r="C93" s="128" t="s">
        <v>681</v>
      </c>
      <c r="D93" s="129" t="s">
        <v>687</v>
      </c>
      <c r="E93" s="129" t="s">
        <v>665</v>
      </c>
      <c r="F93" s="77" t="s">
        <v>46</v>
      </c>
      <c r="G93" s="77"/>
      <c r="H93" s="288"/>
      <c r="I93" s="289"/>
      <c r="J93" s="290"/>
      <c r="K93" s="274" t="s">
        <v>994</v>
      </c>
    </row>
    <row r="94" spans="1:13" s="7" customFormat="1" ht="18.75" customHeight="1">
      <c r="A94" s="550"/>
      <c r="B94" s="552"/>
      <c r="C94" s="128" t="s">
        <v>682</v>
      </c>
      <c r="D94" s="129" t="s">
        <v>688</v>
      </c>
      <c r="E94" s="129" t="s">
        <v>96</v>
      </c>
      <c r="F94" s="166" t="s">
        <v>52</v>
      </c>
      <c r="G94" s="166"/>
      <c r="H94" s="288"/>
      <c r="I94" s="289"/>
      <c r="J94" s="290"/>
      <c r="K94" s="163" t="s">
        <v>724</v>
      </c>
    </row>
    <row r="95" spans="1:13" s="7" customFormat="1" ht="18.75" customHeight="1" thickBot="1">
      <c r="A95" s="551"/>
      <c r="B95" s="553"/>
      <c r="C95" s="130" t="s">
        <v>725</v>
      </c>
      <c r="D95" s="133" t="s">
        <v>711</v>
      </c>
      <c r="E95" s="133" t="s">
        <v>911</v>
      </c>
      <c r="F95" s="134" t="s">
        <v>52</v>
      </c>
      <c r="G95" s="133"/>
      <c r="H95" s="296"/>
      <c r="I95" s="298" t="s">
        <v>995</v>
      </c>
      <c r="J95" s="297"/>
      <c r="K95" s="164" t="s">
        <v>726</v>
      </c>
    </row>
    <row r="96" spans="1:13" s="6" customFormat="1" ht="15" customHeight="1">
      <c r="B96" s="4"/>
      <c r="C96" s="33"/>
      <c r="F96" s="4"/>
      <c r="G96" s="4"/>
      <c r="H96" s="4"/>
      <c r="I96" s="4"/>
      <c r="J96" s="4"/>
      <c r="K96" s="165"/>
    </row>
    <row r="97" spans="2:11" s="6" customFormat="1" ht="15" customHeight="1">
      <c r="B97" s="4"/>
      <c r="C97" s="33"/>
      <c r="F97" s="4"/>
      <c r="G97" s="4"/>
      <c r="H97" s="4"/>
      <c r="I97" s="4"/>
      <c r="J97" s="4"/>
      <c r="K97" s="165"/>
    </row>
    <row r="98" spans="2:11" s="6" customFormat="1" ht="15" customHeight="1">
      <c r="B98" s="4"/>
      <c r="C98" s="33"/>
      <c r="F98" s="4"/>
      <c r="G98" s="4"/>
      <c r="H98" s="4"/>
      <c r="I98" s="4"/>
      <c r="J98" s="4"/>
      <c r="K98" s="165"/>
    </row>
    <row r="99" spans="2:11" s="6" customFormat="1" ht="15" customHeight="1">
      <c r="B99" s="4"/>
      <c r="C99" s="33"/>
      <c r="F99" s="4"/>
      <c r="G99" s="4"/>
      <c r="H99" s="4"/>
      <c r="I99" s="4"/>
      <c r="J99" s="4"/>
      <c r="K99" s="165"/>
    </row>
    <row r="100" spans="2:11" s="6" customFormat="1" ht="15" customHeight="1">
      <c r="B100" s="4"/>
      <c r="C100" s="33"/>
      <c r="F100" s="4"/>
      <c r="G100" s="4"/>
      <c r="H100" s="4"/>
      <c r="I100" s="4"/>
      <c r="J100" s="4"/>
      <c r="K100" s="165"/>
    </row>
    <row r="101" spans="2:11" s="6" customFormat="1" ht="15" customHeight="1">
      <c r="B101" s="4"/>
      <c r="C101" s="33"/>
      <c r="F101" s="4"/>
      <c r="G101" s="4"/>
      <c r="H101" s="4"/>
      <c r="I101" s="4"/>
      <c r="J101" s="4"/>
      <c r="K101" s="165"/>
    </row>
    <row r="102" spans="2:11" s="6" customFormat="1" ht="15" customHeight="1">
      <c r="B102" s="4"/>
      <c r="C102" s="33"/>
      <c r="F102" s="4"/>
      <c r="G102" s="4"/>
      <c r="H102" s="4"/>
      <c r="I102" s="4"/>
      <c r="J102" s="4"/>
      <c r="K102" s="165"/>
    </row>
    <row r="103" spans="2:11" s="6" customFormat="1" ht="15" customHeight="1">
      <c r="B103" s="4"/>
      <c r="C103" s="33"/>
      <c r="F103" s="4"/>
      <c r="G103" s="4"/>
      <c r="H103" s="4"/>
      <c r="I103" s="4"/>
      <c r="J103" s="4"/>
      <c r="K103" s="165"/>
    </row>
    <row r="104" spans="2:11" s="6" customFormat="1" ht="15" customHeight="1">
      <c r="B104" s="4"/>
      <c r="C104" s="33"/>
      <c r="F104" s="4"/>
      <c r="G104" s="4"/>
      <c r="H104" s="4"/>
      <c r="I104" s="4"/>
      <c r="J104" s="4"/>
      <c r="K104" s="165"/>
    </row>
    <row r="105" spans="2:11" s="6" customFormat="1" ht="15" customHeight="1">
      <c r="B105" s="4"/>
      <c r="C105" s="33"/>
      <c r="F105" s="4"/>
      <c r="G105" s="4"/>
      <c r="H105" s="4"/>
      <c r="I105" s="4"/>
      <c r="J105" s="4"/>
      <c r="K105" s="165"/>
    </row>
    <row r="106" spans="2:11" s="6" customFormat="1" ht="15" customHeight="1">
      <c r="B106" s="4"/>
      <c r="C106" s="33"/>
      <c r="F106" s="4"/>
      <c r="G106" s="4"/>
      <c r="H106" s="4"/>
      <c r="I106" s="4"/>
      <c r="J106" s="4"/>
      <c r="K106" s="165"/>
    </row>
    <row r="107" spans="2:11" s="6" customFormat="1" ht="15" customHeight="1">
      <c r="B107" s="4"/>
      <c r="C107" s="33"/>
      <c r="F107" s="4"/>
      <c r="G107" s="4"/>
      <c r="H107" s="4"/>
      <c r="I107" s="4"/>
      <c r="J107" s="4"/>
      <c r="K107" s="165"/>
    </row>
    <row r="108" spans="2:11" s="6" customFormat="1" ht="15" customHeight="1">
      <c r="B108" s="4"/>
      <c r="C108" s="33"/>
      <c r="F108" s="4"/>
      <c r="G108" s="4"/>
      <c r="H108" s="4"/>
      <c r="I108" s="4"/>
      <c r="J108" s="4"/>
      <c r="K108" s="165"/>
    </row>
    <row r="109" spans="2:11" s="6" customFormat="1" ht="15" customHeight="1">
      <c r="B109" s="4"/>
      <c r="C109" s="33"/>
      <c r="F109" s="4"/>
      <c r="G109" s="4"/>
      <c r="H109" s="4"/>
      <c r="I109" s="4"/>
      <c r="J109" s="4"/>
      <c r="K109" s="165"/>
    </row>
    <row r="110" spans="2:11" s="6" customFormat="1" ht="15" customHeight="1">
      <c r="B110" s="4"/>
      <c r="C110" s="33"/>
      <c r="F110" s="4"/>
      <c r="G110" s="4"/>
      <c r="H110" s="4"/>
      <c r="I110" s="4"/>
      <c r="J110" s="4"/>
      <c r="K110" s="165"/>
    </row>
    <row r="111" spans="2:11" s="6" customFormat="1" ht="15" customHeight="1">
      <c r="B111" s="4"/>
      <c r="C111" s="33"/>
      <c r="F111" s="4"/>
      <c r="G111" s="4"/>
      <c r="H111" s="4"/>
      <c r="I111" s="4"/>
      <c r="J111" s="4"/>
      <c r="K111" s="165"/>
    </row>
    <row r="112" spans="2:11" s="6" customFormat="1" ht="15" customHeight="1">
      <c r="B112" s="4"/>
      <c r="C112" s="33"/>
      <c r="F112" s="4"/>
      <c r="G112" s="4"/>
      <c r="H112" s="4"/>
      <c r="I112" s="4"/>
      <c r="J112" s="4"/>
      <c r="K112" s="165"/>
    </row>
    <row r="113" spans="2:11" s="6" customFormat="1" ht="15" customHeight="1">
      <c r="B113" s="4"/>
      <c r="C113" s="33"/>
      <c r="F113" s="4"/>
      <c r="G113" s="4"/>
      <c r="H113" s="4"/>
      <c r="I113" s="4"/>
      <c r="J113" s="4"/>
      <c r="K113" s="165"/>
    </row>
    <row r="114" spans="2:11" s="6" customFormat="1" ht="15" customHeight="1">
      <c r="B114" s="4"/>
      <c r="C114" s="33"/>
      <c r="F114" s="4"/>
      <c r="G114" s="4"/>
      <c r="H114" s="4"/>
      <c r="I114" s="4"/>
      <c r="J114" s="4"/>
      <c r="K114" s="165"/>
    </row>
    <row r="115" spans="2:11" s="6" customFormat="1" ht="15" customHeight="1">
      <c r="B115" s="4"/>
      <c r="C115" s="33"/>
      <c r="F115" s="4"/>
      <c r="G115" s="4"/>
      <c r="H115" s="4"/>
      <c r="I115" s="4"/>
      <c r="J115" s="4"/>
      <c r="K115" s="165"/>
    </row>
    <row r="116" spans="2:11" s="6" customFormat="1" ht="15" customHeight="1">
      <c r="B116" s="4"/>
      <c r="C116" s="33"/>
      <c r="F116" s="4"/>
      <c r="G116" s="4"/>
      <c r="H116" s="4"/>
      <c r="I116" s="4"/>
      <c r="J116" s="4"/>
      <c r="K116" s="165"/>
    </row>
    <row r="117" spans="2:11" s="6" customFormat="1" ht="15" customHeight="1">
      <c r="B117" s="4"/>
      <c r="C117" s="33"/>
      <c r="F117" s="4"/>
      <c r="G117" s="4"/>
      <c r="H117" s="4"/>
      <c r="I117" s="4"/>
      <c r="J117" s="4"/>
      <c r="K117" s="165"/>
    </row>
    <row r="118" spans="2:11" s="6" customFormat="1" ht="15" customHeight="1">
      <c r="B118" s="4"/>
      <c r="C118" s="33"/>
      <c r="F118" s="4"/>
      <c r="G118" s="4"/>
      <c r="H118" s="4"/>
      <c r="I118" s="4"/>
      <c r="J118" s="4"/>
      <c r="K118" s="165"/>
    </row>
    <row r="119" spans="2:11" s="6" customFormat="1" ht="15" customHeight="1">
      <c r="B119" s="4"/>
      <c r="C119" s="33"/>
      <c r="F119" s="4"/>
      <c r="G119" s="4"/>
      <c r="H119" s="4"/>
      <c r="I119" s="4"/>
      <c r="J119" s="4"/>
      <c r="K119" s="165"/>
    </row>
    <row r="120" spans="2:11" s="6" customFormat="1" ht="15" customHeight="1">
      <c r="B120" s="4"/>
      <c r="C120" s="33"/>
      <c r="F120" s="4"/>
      <c r="G120" s="4"/>
      <c r="H120" s="4"/>
      <c r="I120" s="4"/>
      <c r="J120" s="4"/>
      <c r="K120" s="165"/>
    </row>
    <row r="121" spans="2:11" s="6" customFormat="1" ht="15" customHeight="1">
      <c r="B121" s="4"/>
      <c r="C121" s="33"/>
      <c r="F121" s="4"/>
      <c r="G121" s="4"/>
      <c r="H121" s="4"/>
      <c r="I121" s="4"/>
      <c r="J121" s="4"/>
      <c r="K121" s="165"/>
    </row>
    <row r="122" spans="2:11" s="6" customFormat="1" ht="15" customHeight="1">
      <c r="B122" s="4"/>
      <c r="C122" s="33"/>
      <c r="F122" s="4"/>
      <c r="G122" s="4"/>
      <c r="H122" s="4"/>
      <c r="I122" s="4"/>
      <c r="J122" s="4"/>
      <c r="K122" s="165"/>
    </row>
    <row r="123" spans="2:11" s="6" customFormat="1" ht="15" customHeight="1">
      <c r="B123" s="4"/>
      <c r="C123" s="33"/>
      <c r="F123" s="4"/>
      <c r="G123" s="4"/>
      <c r="H123" s="4"/>
      <c r="I123" s="4"/>
      <c r="J123" s="4"/>
      <c r="K123" s="165"/>
    </row>
    <row r="124" spans="2:11" s="6" customFormat="1" ht="15" customHeight="1">
      <c r="B124" s="4"/>
      <c r="C124" s="33"/>
      <c r="F124" s="4"/>
      <c r="G124" s="4"/>
      <c r="H124" s="4"/>
      <c r="I124" s="4"/>
      <c r="J124" s="4"/>
      <c r="K124" s="165"/>
    </row>
    <row r="125" spans="2:11" s="6" customFormat="1" ht="15" customHeight="1">
      <c r="B125" s="4"/>
      <c r="C125" s="33"/>
      <c r="F125" s="4"/>
      <c r="G125" s="4"/>
      <c r="H125" s="4"/>
      <c r="I125" s="4"/>
      <c r="J125" s="4"/>
      <c r="K125" s="165"/>
    </row>
    <row r="126" spans="2:11" s="6" customFormat="1" ht="15" customHeight="1">
      <c r="B126" s="4"/>
      <c r="C126" s="33"/>
      <c r="F126" s="4"/>
      <c r="G126" s="4"/>
      <c r="H126" s="4"/>
      <c r="I126" s="4"/>
      <c r="J126" s="4"/>
      <c r="K126" s="165"/>
    </row>
    <row r="127" spans="2:11" s="6" customFormat="1" ht="15" customHeight="1">
      <c r="B127" s="4"/>
      <c r="C127" s="33"/>
      <c r="F127" s="4"/>
      <c r="G127" s="4"/>
      <c r="H127" s="4"/>
      <c r="I127" s="4"/>
      <c r="J127" s="4"/>
      <c r="K127" s="165"/>
    </row>
    <row r="128" spans="2:11" s="6" customFormat="1" ht="15" customHeight="1">
      <c r="B128" s="4"/>
      <c r="C128" s="33"/>
      <c r="F128" s="4"/>
      <c r="G128" s="4"/>
      <c r="H128" s="4"/>
      <c r="I128" s="4"/>
      <c r="J128" s="4"/>
      <c r="K128" s="165"/>
    </row>
    <row r="129" spans="2:11" s="6" customFormat="1" ht="15" customHeight="1">
      <c r="B129" s="4"/>
      <c r="C129" s="33"/>
      <c r="F129" s="4"/>
      <c r="G129" s="4"/>
      <c r="H129" s="4"/>
      <c r="I129" s="4"/>
      <c r="J129" s="4"/>
      <c r="K129" s="165"/>
    </row>
    <row r="130" spans="2:11" s="6" customFormat="1" ht="16.5" customHeight="1">
      <c r="B130" s="4"/>
      <c r="C130" s="33"/>
      <c r="F130" s="4"/>
      <c r="G130" s="4"/>
      <c r="H130" s="4"/>
      <c r="I130" s="4"/>
      <c r="J130" s="4"/>
      <c r="K130" s="165"/>
    </row>
    <row r="131" spans="2:11" s="6" customFormat="1" ht="16.5" customHeight="1">
      <c r="B131" s="4"/>
      <c r="C131" s="33"/>
      <c r="F131" s="4"/>
      <c r="G131" s="4"/>
      <c r="H131" s="4"/>
      <c r="I131" s="4"/>
      <c r="J131" s="4"/>
      <c r="K131" s="165"/>
    </row>
    <row r="132" spans="2:11" s="6" customFormat="1" ht="16.5" customHeight="1">
      <c r="B132" s="4"/>
      <c r="C132" s="33"/>
      <c r="F132" s="4"/>
      <c r="G132" s="4"/>
      <c r="H132" s="4"/>
      <c r="I132" s="4"/>
      <c r="J132" s="4"/>
      <c r="K132" s="165"/>
    </row>
    <row r="133" spans="2:11" s="6" customFormat="1" ht="16.5" customHeight="1">
      <c r="B133" s="4"/>
      <c r="C133" s="33"/>
      <c r="F133" s="4"/>
      <c r="G133" s="4"/>
      <c r="H133" s="4"/>
      <c r="I133" s="4"/>
      <c r="J133" s="4"/>
      <c r="K133" s="165"/>
    </row>
    <row r="134" spans="2:11" s="6" customFormat="1" ht="16.5" customHeight="1">
      <c r="B134" s="4"/>
      <c r="C134" s="33"/>
      <c r="F134" s="4"/>
      <c r="G134" s="4"/>
      <c r="H134" s="4"/>
      <c r="I134" s="4"/>
      <c r="J134" s="4"/>
      <c r="K134" s="165"/>
    </row>
    <row r="135" spans="2:11" s="6" customFormat="1" ht="16.5" customHeight="1">
      <c r="B135" s="4"/>
      <c r="C135" s="33"/>
      <c r="F135" s="4"/>
      <c r="G135" s="4"/>
      <c r="H135" s="4"/>
      <c r="I135" s="4"/>
      <c r="J135" s="4"/>
      <c r="K135" s="165"/>
    </row>
    <row r="136" spans="2:11" s="6" customFormat="1" ht="16.5" customHeight="1">
      <c r="B136" s="4"/>
      <c r="C136" s="33"/>
      <c r="F136" s="4"/>
      <c r="G136" s="4"/>
      <c r="H136" s="4"/>
      <c r="I136" s="4"/>
      <c r="J136" s="4"/>
      <c r="K136" s="165"/>
    </row>
    <row r="137" spans="2:11" s="6" customFormat="1" ht="16.5" customHeight="1">
      <c r="B137" s="4"/>
      <c r="C137" s="33"/>
      <c r="F137" s="4"/>
      <c r="G137" s="4"/>
      <c r="H137" s="4"/>
      <c r="I137" s="4"/>
      <c r="J137" s="4"/>
      <c r="K137" s="165"/>
    </row>
    <row r="138" spans="2:11" s="6" customFormat="1" ht="16.5" customHeight="1">
      <c r="B138" s="4"/>
      <c r="C138" s="33"/>
      <c r="F138" s="4"/>
      <c r="G138" s="4"/>
      <c r="H138" s="4"/>
      <c r="I138" s="4"/>
      <c r="J138" s="4"/>
      <c r="K138" s="165"/>
    </row>
    <row r="139" spans="2:11" s="6" customFormat="1" ht="16.5" customHeight="1">
      <c r="B139" s="4"/>
      <c r="C139" s="33"/>
      <c r="F139" s="4"/>
      <c r="G139" s="4"/>
      <c r="H139" s="4"/>
      <c r="I139" s="4"/>
      <c r="J139" s="4"/>
      <c r="K139" s="165"/>
    </row>
    <row r="140" spans="2:11" s="6" customFormat="1" ht="16.5" customHeight="1">
      <c r="B140" s="4"/>
      <c r="C140" s="33"/>
      <c r="F140" s="4"/>
      <c r="G140" s="4"/>
      <c r="H140" s="4"/>
      <c r="I140" s="4"/>
      <c r="J140" s="4"/>
      <c r="K140" s="165"/>
    </row>
    <row r="141" spans="2:11" s="6" customFormat="1" ht="16.5" customHeight="1">
      <c r="B141" s="4"/>
      <c r="C141" s="33"/>
      <c r="F141" s="4"/>
      <c r="G141" s="4"/>
      <c r="H141" s="4"/>
      <c r="I141" s="4"/>
      <c r="J141" s="4"/>
      <c r="K141" s="165"/>
    </row>
    <row r="142" spans="2:11" ht="16.5" customHeight="1"/>
    <row r="143" spans="2:11" ht="16.5" customHeight="1"/>
    <row r="144" spans="2:11" ht="16.5" customHeight="1"/>
    <row r="145" ht="16.5" customHeight="1"/>
  </sheetData>
  <mergeCells count="122">
    <mergeCell ref="H15:H16"/>
    <mergeCell ref="B12:B19"/>
    <mergeCell ref="C12:C14"/>
    <mergeCell ref="I48:I49"/>
    <mergeCell ref="J48:J49"/>
    <mergeCell ref="K34:K35"/>
    <mergeCell ref="K36:K37"/>
    <mergeCell ref="K38:K39"/>
    <mergeCell ref="K42:K43"/>
    <mergeCell ref="G32:G33"/>
    <mergeCell ref="I32:I33"/>
    <mergeCell ref="J32:J33"/>
    <mergeCell ref="K32:K33"/>
    <mergeCell ref="K15:K16"/>
    <mergeCell ref="D15:D16"/>
    <mergeCell ref="G48:G49"/>
    <mergeCell ref="C25:C26"/>
    <mergeCell ref="C20:C24"/>
    <mergeCell ref="D20:D24"/>
    <mergeCell ref="C15:C16"/>
    <mergeCell ref="D12:D14"/>
    <mergeCell ref="G20:G21"/>
    <mergeCell ref="C27:C28"/>
    <mergeCell ref="D27:D28"/>
    <mergeCell ref="C47:C49"/>
    <mergeCell ref="B3:B11"/>
    <mergeCell ref="C9:C10"/>
    <mergeCell ref="D9:D10"/>
    <mergeCell ref="C18:C19"/>
    <mergeCell ref="D18:D19"/>
    <mergeCell ref="C7:C8"/>
    <mergeCell ref="D7:D8"/>
    <mergeCell ref="C5:C6"/>
    <mergeCell ref="D5:D6"/>
    <mergeCell ref="C3:C4"/>
    <mergeCell ref="D3:D4"/>
    <mergeCell ref="D47:D49"/>
    <mergeCell ref="C32:C33"/>
    <mergeCell ref="D25:D26"/>
    <mergeCell ref="C30:C31"/>
    <mergeCell ref="D30:D31"/>
    <mergeCell ref="G44:G45"/>
    <mergeCell ref="A78:A95"/>
    <mergeCell ref="B78:B95"/>
    <mergeCell ref="C65:C67"/>
    <mergeCell ref="D65:D67"/>
    <mergeCell ref="G30:G31"/>
    <mergeCell ref="I30:I31"/>
    <mergeCell ref="J30:J31"/>
    <mergeCell ref="I38:I39"/>
    <mergeCell ref="J38:J39"/>
    <mergeCell ref="C36:C37"/>
    <mergeCell ref="D36:D37"/>
    <mergeCell ref="G36:G37"/>
    <mergeCell ref="I36:I37"/>
    <mergeCell ref="J36:J37"/>
    <mergeCell ref="C34:C35"/>
    <mergeCell ref="D34:D35"/>
    <mergeCell ref="G34:G35"/>
    <mergeCell ref="C38:C39"/>
    <mergeCell ref="D38:D39"/>
    <mergeCell ref="G38:G39"/>
    <mergeCell ref="A3:A75"/>
    <mergeCell ref="B20:B28"/>
    <mergeCell ref="D32:D33"/>
    <mergeCell ref="B53:B75"/>
    <mergeCell ref="D53:D55"/>
    <mergeCell ref="C51:C52"/>
    <mergeCell ref="D51:D52"/>
    <mergeCell ref="G51:G52"/>
    <mergeCell ref="K51:K52"/>
    <mergeCell ref="B29:B52"/>
    <mergeCell ref="K44:K45"/>
    <mergeCell ref="C44:C45"/>
    <mergeCell ref="D44:D45"/>
    <mergeCell ref="C42:C43"/>
    <mergeCell ref="D42:D43"/>
    <mergeCell ref="G42:G43"/>
    <mergeCell ref="K30:K31"/>
    <mergeCell ref="K48:K49"/>
    <mergeCell ref="I44:I45"/>
    <mergeCell ref="J44:J45"/>
    <mergeCell ref="H44:H45"/>
    <mergeCell ref="H47:H49"/>
    <mergeCell ref="C68:C75"/>
    <mergeCell ref="K57:K58"/>
    <mergeCell ref="H57:H58"/>
    <mergeCell ref="H59:H61"/>
    <mergeCell ref="K66:K67"/>
    <mergeCell ref="K20:K21"/>
    <mergeCell ref="J20:J21"/>
    <mergeCell ref="I20:I21"/>
    <mergeCell ref="H20:H21"/>
    <mergeCell ref="F23:F24"/>
    <mergeCell ref="K25:K26"/>
    <mergeCell ref="I42:I43"/>
    <mergeCell ref="J42:J43"/>
    <mergeCell ref="I34:I35"/>
    <mergeCell ref="J34:J35"/>
    <mergeCell ref="H38:H39"/>
    <mergeCell ref="H36:H37"/>
    <mergeCell ref="H34:H35"/>
    <mergeCell ref="H32:H33"/>
    <mergeCell ref="H30:H31"/>
    <mergeCell ref="H42:H43"/>
    <mergeCell ref="K27:K28"/>
    <mergeCell ref="H77:J77"/>
    <mergeCell ref="G66:G67"/>
    <mergeCell ref="C53:C55"/>
    <mergeCell ref="C57:C58"/>
    <mergeCell ref="C59:C61"/>
    <mergeCell ref="K68:K75"/>
    <mergeCell ref="H68:H75"/>
    <mergeCell ref="H66:H67"/>
    <mergeCell ref="D57:D58"/>
    <mergeCell ref="G57:G58"/>
    <mergeCell ref="D59:D61"/>
    <mergeCell ref="G59:G61"/>
    <mergeCell ref="D68:D75"/>
    <mergeCell ref="G68:G75"/>
    <mergeCell ref="G53:G54"/>
    <mergeCell ref="K53:K54"/>
  </mergeCells>
  <phoneticPr fontId="1"/>
  <printOptions horizontalCentered="1"/>
  <pageMargins left="0.23622047244094491" right="0.23622047244094491" top="0.35433070866141736" bottom="0.35433070866141736" header="0.11811023622047245" footer="0"/>
  <pageSetup paperSize="9" orientation="landscape" r:id="rId1"/>
  <headerFooter>
    <oddFooter>&amp;C&amp;P/&amp;N</oddFooter>
  </headerFooter>
  <rowBreaks count="3" manualBreakCount="3">
    <brk id="28" max="16383" man="1"/>
    <brk id="52" max="16383" man="1"/>
    <brk id="7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40"/>
  <sheetViews>
    <sheetView view="pageLayout" topLeftCell="A121" zoomScaleNormal="100" zoomScaleSheetLayoutView="100" workbookViewId="0">
      <selection activeCell="C10" sqref="C10"/>
    </sheetView>
  </sheetViews>
  <sheetFormatPr defaultColWidth="8.125" defaultRowHeight="13.5"/>
  <cols>
    <col min="1" max="1" width="8.125" style="82"/>
    <col min="2" max="2" width="47.75" style="314" customWidth="1"/>
    <col min="3" max="3" width="30.25" style="315" bestFit="1" customWidth="1"/>
    <col min="4" max="4" width="16.75" style="315" customWidth="1"/>
    <col min="5" max="5" width="12.125" style="316" customWidth="1"/>
    <col min="6" max="6" width="30.75" style="82" customWidth="1"/>
    <col min="7" max="7" width="18" style="82" customWidth="1"/>
    <col min="8" max="254" width="8.125" style="82"/>
    <col min="255" max="255" width="9.625" style="82" customWidth="1"/>
    <col min="256" max="256" width="18.625" style="82" customWidth="1"/>
    <col min="257" max="257" width="14.125" style="82" customWidth="1"/>
    <col min="258" max="258" width="36.625" style="82" customWidth="1"/>
    <col min="259" max="259" width="11.375" style="82" customWidth="1"/>
    <col min="260" max="260" width="25.75" style="82" customWidth="1"/>
    <col min="261" max="261" width="17.875" style="82" customWidth="1"/>
    <col min="262" max="262" width="18.625" style="82" customWidth="1"/>
    <col min="263" max="263" width="18" style="82" customWidth="1"/>
    <col min="264" max="510" width="8.125" style="82"/>
    <col min="511" max="511" width="9.625" style="82" customWidth="1"/>
    <col min="512" max="512" width="18.625" style="82" customWidth="1"/>
    <col min="513" max="513" width="14.125" style="82" customWidth="1"/>
    <col min="514" max="514" width="36.625" style="82" customWidth="1"/>
    <col min="515" max="515" width="11.375" style="82" customWidth="1"/>
    <col min="516" max="516" width="25.75" style="82" customWidth="1"/>
    <col min="517" max="517" width="17.875" style="82" customWidth="1"/>
    <col min="518" max="518" width="18.625" style="82" customWidth="1"/>
    <col min="519" max="519" width="18" style="82" customWidth="1"/>
    <col min="520" max="766" width="8.125" style="82"/>
    <col min="767" max="767" width="9.625" style="82" customWidth="1"/>
    <col min="768" max="768" width="18.625" style="82" customWidth="1"/>
    <col min="769" max="769" width="14.125" style="82" customWidth="1"/>
    <col min="770" max="770" width="36.625" style="82" customWidth="1"/>
    <col min="771" max="771" width="11.375" style="82" customWidth="1"/>
    <col min="772" max="772" width="25.75" style="82" customWidth="1"/>
    <col min="773" max="773" width="17.875" style="82" customWidth="1"/>
    <col min="774" max="774" width="18.625" style="82" customWidth="1"/>
    <col min="775" max="775" width="18" style="82" customWidth="1"/>
    <col min="776" max="1022" width="8.125" style="82"/>
    <col min="1023" max="1023" width="9.625" style="82" customWidth="1"/>
    <col min="1024" max="1024" width="18.625" style="82" customWidth="1"/>
    <col min="1025" max="1025" width="14.125" style="82" customWidth="1"/>
    <col min="1026" max="1026" width="36.625" style="82" customWidth="1"/>
    <col min="1027" max="1027" width="11.375" style="82" customWidth="1"/>
    <col min="1028" max="1028" width="25.75" style="82" customWidth="1"/>
    <col min="1029" max="1029" width="17.875" style="82" customWidth="1"/>
    <col min="1030" max="1030" width="18.625" style="82" customWidth="1"/>
    <col min="1031" max="1031" width="18" style="82" customWidth="1"/>
    <col min="1032" max="1278" width="8.125" style="82"/>
    <col min="1279" max="1279" width="9.625" style="82" customWidth="1"/>
    <col min="1280" max="1280" width="18.625" style="82" customWidth="1"/>
    <col min="1281" max="1281" width="14.125" style="82" customWidth="1"/>
    <col min="1282" max="1282" width="36.625" style="82" customWidth="1"/>
    <col min="1283" max="1283" width="11.375" style="82" customWidth="1"/>
    <col min="1284" max="1284" width="25.75" style="82" customWidth="1"/>
    <col min="1285" max="1285" width="17.875" style="82" customWidth="1"/>
    <col min="1286" max="1286" width="18.625" style="82" customWidth="1"/>
    <col min="1287" max="1287" width="18" style="82" customWidth="1"/>
    <col min="1288" max="1534" width="8.125" style="82"/>
    <col min="1535" max="1535" width="9.625" style="82" customWidth="1"/>
    <col min="1536" max="1536" width="18.625" style="82" customWidth="1"/>
    <col min="1537" max="1537" width="14.125" style="82" customWidth="1"/>
    <col min="1538" max="1538" width="36.625" style="82" customWidth="1"/>
    <col min="1539" max="1539" width="11.375" style="82" customWidth="1"/>
    <col min="1540" max="1540" width="25.75" style="82" customWidth="1"/>
    <col min="1541" max="1541" width="17.875" style="82" customWidth="1"/>
    <col min="1542" max="1542" width="18.625" style="82" customWidth="1"/>
    <col min="1543" max="1543" width="18" style="82" customWidth="1"/>
    <col min="1544" max="1790" width="8.125" style="82"/>
    <col min="1791" max="1791" width="9.625" style="82" customWidth="1"/>
    <col min="1792" max="1792" width="18.625" style="82" customWidth="1"/>
    <col min="1793" max="1793" width="14.125" style="82" customWidth="1"/>
    <col min="1794" max="1794" width="36.625" style="82" customWidth="1"/>
    <col min="1795" max="1795" width="11.375" style="82" customWidth="1"/>
    <col min="1796" max="1796" width="25.75" style="82" customWidth="1"/>
    <col min="1797" max="1797" width="17.875" style="82" customWidth="1"/>
    <col min="1798" max="1798" width="18.625" style="82" customWidth="1"/>
    <col min="1799" max="1799" width="18" style="82" customWidth="1"/>
    <col min="1800" max="2046" width="8.125" style="82"/>
    <col min="2047" max="2047" width="9.625" style="82" customWidth="1"/>
    <col min="2048" max="2048" width="18.625" style="82" customWidth="1"/>
    <col min="2049" max="2049" width="14.125" style="82" customWidth="1"/>
    <col min="2050" max="2050" width="36.625" style="82" customWidth="1"/>
    <col min="2051" max="2051" width="11.375" style="82" customWidth="1"/>
    <col min="2052" max="2052" width="25.75" style="82" customWidth="1"/>
    <col min="2053" max="2053" width="17.875" style="82" customWidth="1"/>
    <col min="2054" max="2054" width="18.625" style="82" customWidth="1"/>
    <col min="2055" max="2055" width="18" style="82" customWidth="1"/>
    <col min="2056" max="2302" width="8.125" style="82"/>
    <col min="2303" max="2303" width="9.625" style="82" customWidth="1"/>
    <col min="2304" max="2304" width="18.625" style="82" customWidth="1"/>
    <col min="2305" max="2305" width="14.125" style="82" customWidth="1"/>
    <col min="2306" max="2306" width="36.625" style="82" customWidth="1"/>
    <col min="2307" max="2307" width="11.375" style="82" customWidth="1"/>
    <col min="2308" max="2308" width="25.75" style="82" customWidth="1"/>
    <col min="2309" max="2309" width="17.875" style="82" customWidth="1"/>
    <col min="2310" max="2310" width="18.625" style="82" customWidth="1"/>
    <col min="2311" max="2311" width="18" style="82" customWidth="1"/>
    <col min="2312" max="2558" width="8.125" style="82"/>
    <col min="2559" max="2559" width="9.625" style="82" customWidth="1"/>
    <col min="2560" max="2560" width="18.625" style="82" customWidth="1"/>
    <col min="2561" max="2561" width="14.125" style="82" customWidth="1"/>
    <col min="2562" max="2562" width="36.625" style="82" customWidth="1"/>
    <col min="2563" max="2563" width="11.375" style="82" customWidth="1"/>
    <col min="2564" max="2564" width="25.75" style="82" customWidth="1"/>
    <col min="2565" max="2565" width="17.875" style="82" customWidth="1"/>
    <col min="2566" max="2566" width="18.625" style="82" customWidth="1"/>
    <col min="2567" max="2567" width="18" style="82" customWidth="1"/>
    <col min="2568" max="2814" width="8.125" style="82"/>
    <col min="2815" max="2815" width="9.625" style="82" customWidth="1"/>
    <col min="2816" max="2816" width="18.625" style="82" customWidth="1"/>
    <col min="2817" max="2817" width="14.125" style="82" customWidth="1"/>
    <col min="2818" max="2818" width="36.625" style="82" customWidth="1"/>
    <col min="2819" max="2819" width="11.375" style="82" customWidth="1"/>
    <col min="2820" max="2820" width="25.75" style="82" customWidth="1"/>
    <col min="2821" max="2821" width="17.875" style="82" customWidth="1"/>
    <col min="2822" max="2822" width="18.625" style="82" customWidth="1"/>
    <col min="2823" max="2823" width="18" style="82" customWidth="1"/>
    <col min="2824" max="3070" width="8.125" style="82"/>
    <col min="3071" max="3071" width="9.625" style="82" customWidth="1"/>
    <col min="3072" max="3072" width="18.625" style="82" customWidth="1"/>
    <col min="3073" max="3073" width="14.125" style="82" customWidth="1"/>
    <col min="3074" max="3074" width="36.625" style="82" customWidth="1"/>
    <col min="3075" max="3075" width="11.375" style="82" customWidth="1"/>
    <col min="3076" max="3076" width="25.75" style="82" customWidth="1"/>
    <col min="3077" max="3077" width="17.875" style="82" customWidth="1"/>
    <col min="3078" max="3078" width="18.625" style="82" customWidth="1"/>
    <col min="3079" max="3079" width="18" style="82" customWidth="1"/>
    <col min="3080" max="3326" width="8.125" style="82"/>
    <col min="3327" max="3327" width="9.625" style="82" customWidth="1"/>
    <col min="3328" max="3328" width="18.625" style="82" customWidth="1"/>
    <col min="3329" max="3329" width="14.125" style="82" customWidth="1"/>
    <col min="3330" max="3330" width="36.625" style="82" customWidth="1"/>
    <col min="3331" max="3331" width="11.375" style="82" customWidth="1"/>
    <col min="3332" max="3332" width="25.75" style="82" customWidth="1"/>
    <col min="3333" max="3333" width="17.875" style="82" customWidth="1"/>
    <col min="3334" max="3334" width="18.625" style="82" customWidth="1"/>
    <col min="3335" max="3335" width="18" style="82" customWidth="1"/>
    <col min="3336" max="3582" width="8.125" style="82"/>
    <col min="3583" max="3583" width="9.625" style="82" customWidth="1"/>
    <col min="3584" max="3584" width="18.625" style="82" customWidth="1"/>
    <col min="3585" max="3585" width="14.125" style="82" customWidth="1"/>
    <col min="3586" max="3586" width="36.625" style="82" customWidth="1"/>
    <col min="3587" max="3587" width="11.375" style="82" customWidth="1"/>
    <col min="3588" max="3588" width="25.75" style="82" customWidth="1"/>
    <col min="3589" max="3589" width="17.875" style="82" customWidth="1"/>
    <col min="3590" max="3590" width="18.625" style="82" customWidth="1"/>
    <col min="3591" max="3591" width="18" style="82" customWidth="1"/>
    <col min="3592" max="3838" width="8.125" style="82"/>
    <col min="3839" max="3839" width="9.625" style="82" customWidth="1"/>
    <col min="3840" max="3840" width="18.625" style="82" customWidth="1"/>
    <col min="3841" max="3841" width="14.125" style="82" customWidth="1"/>
    <col min="3842" max="3842" width="36.625" style="82" customWidth="1"/>
    <col min="3843" max="3843" width="11.375" style="82" customWidth="1"/>
    <col min="3844" max="3844" width="25.75" style="82" customWidth="1"/>
    <col min="3845" max="3845" width="17.875" style="82" customWidth="1"/>
    <col min="3846" max="3846" width="18.625" style="82" customWidth="1"/>
    <col min="3847" max="3847" width="18" style="82" customWidth="1"/>
    <col min="3848" max="4094" width="8.125" style="82"/>
    <col min="4095" max="4095" width="9.625" style="82" customWidth="1"/>
    <col min="4096" max="4096" width="18.625" style="82" customWidth="1"/>
    <col min="4097" max="4097" width="14.125" style="82" customWidth="1"/>
    <col min="4098" max="4098" width="36.625" style="82" customWidth="1"/>
    <col min="4099" max="4099" width="11.375" style="82" customWidth="1"/>
    <col min="4100" max="4100" width="25.75" style="82" customWidth="1"/>
    <col min="4101" max="4101" width="17.875" style="82" customWidth="1"/>
    <col min="4102" max="4102" width="18.625" style="82" customWidth="1"/>
    <col min="4103" max="4103" width="18" style="82" customWidth="1"/>
    <col min="4104" max="4350" width="8.125" style="82"/>
    <col min="4351" max="4351" width="9.625" style="82" customWidth="1"/>
    <col min="4352" max="4352" width="18.625" style="82" customWidth="1"/>
    <col min="4353" max="4353" width="14.125" style="82" customWidth="1"/>
    <col min="4354" max="4354" width="36.625" style="82" customWidth="1"/>
    <col min="4355" max="4355" width="11.375" style="82" customWidth="1"/>
    <col min="4356" max="4356" width="25.75" style="82" customWidth="1"/>
    <col min="4357" max="4357" width="17.875" style="82" customWidth="1"/>
    <col min="4358" max="4358" width="18.625" style="82" customWidth="1"/>
    <col min="4359" max="4359" width="18" style="82" customWidth="1"/>
    <col min="4360" max="4606" width="8.125" style="82"/>
    <col min="4607" max="4607" width="9.625" style="82" customWidth="1"/>
    <col min="4608" max="4608" width="18.625" style="82" customWidth="1"/>
    <col min="4609" max="4609" width="14.125" style="82" customWidth="1"/>
    <col min="4610" max="4610" width="36.625" style="82" customWidth="1"/>
    <col min="4611" max="4611" width="11.375" style="82" customWidth="1"/>
    <col min="4612" max="4612" width="25.75" style="82" customWidth="1"/>
    <col min="4613" max="4613" width="17.875" style="82" customWidth="1"/>
    <col min="4614" max="4614" width="18.625" style="82" customWidth="1"/>
    <col min="4615" max="4615" width="18" style="82" customWidth="1"/>
    <col min="4616" max="4862" width="8.125" style="82"/>
    <col min="4863" max="4863" width="9.625" style="82" customWidth="1"/>
    <col min="4864" max="4864" width="18.625" style="82" customWidth="1"/>
    <col min="4865" max="4865" width="14.125" style="82" customWidth="1"/>
    <col min="4866" max="4866" width="36.625" style="82" customWidth="1"/>
    <col min="4867" max="4867" width="11.375" style="82" customWidth="1"/>
    <col min="4868" max="4868" width="25.75" style="82" customWidth="1"/>
    <col min="4869" max="4869" width="17.875" style="82" customWidth="1"/>
    <col min="4870" max="4870" width="18.625" style="82" customWidth="1"/>
    <col min="4871" max="4871" width="18" style="82" customWidth="1"/>
    <col min="4872" max="5118" width="8.125" style="82"/>
    <col min="5119" max="5119" width="9.625" style="82" customWidth="1"/>
    <col min="5120" max="5120" width="18.625" style="82" customWidth="1"/>
    <col min="5121" max="5121" width="14.125" style="82" customWidth="1"/>
    <col min="5122" max="5122" width="36.625" style="82" customWidth="1"/>
    <col min="5123" max="5123" width="11.375" style="82" customWidth="1"/>
    <col min="5124" max="5124" width="25.75" style="82" customWidth="1"/>
    <col min="5125" max="5125" width="17.875" style="82" customWidth="1"/>
    <col min="5126" max="5126" width="18.625" style="82" customWidth="1"/>
    <col min="5127" max="5127" width="18" style="82" customWidth="1"/>
    <col min="5128" max="5374" width="8.125" style="82"/>
    <col min="5375" max="5375" width="9.625" style="82" customWidth="1"/>
    <col min="5376" max="5376" width="18.625" style="82" customWidth="1"/>
    <col min="5377" max="5377" width="14.125" style="82" customWidth="1"/>
    <col min="5378" max="5378" width="36.625" style="82" customWidth="1"/>
    <col min="5379" max="5379" width="11.375" style="82" customWidth="1"/>
    <col min="5380" max="5380" width="25.75" style="82" customWidth="1"/>
    <col min="5381" max="5381" width="17.875" style="82" customWidth="1"/>
    <col min="5382" max="5382" width="18.625" style="82" customWidth="1"/>
    <col min="5383" max="5383" width="18" style="82" customWidth="1"/>
    <col min="5384" max="5630" width="8.125" style="82"/>
    <col min="5631" max="5631" width="9.625" style="82" customWidth="1"/>
    <col min="5632" max="5632" width="18.625" style="82" customWidth="1"/>
    <col min="5633" max="5633" width="14.125" style="82" customWidth="1"/>
    <col min="5634" max="5634" width="36.625" style="82" customWidth="1"/>
    <col min="5635" max="5635" width="11.375" style="82" customWidth="1"/>
    <col min="5636" max="5636" width="25.75" style="82" customWidth="1"/>
    <col min="5637" max="5637" width="17.875" style="82" customWidth="1"/>
    <col min="5638" max="5638" width="18.625" style="82" customWidth="1"/>
    <col min="5639" max="5639" width="18" style="82" customWidth="1"/>
    <col min="5640" max="5886" width="8.125" style="82"/>
    <col min="5887" max="5887" width="9.625" style="82" customWidth="1"/>
    <col min="5888" max="5888" width="18.625" style="82" customWidth="1"/>
    <col min="5889" max="5889" width="14.125" style="82" customWidth="1"/>
    <col min="5890" max="5890" width="36.625" style="82" customWidth="1"/>
    <col min="5891" max="5891" width="11.375" style="82" customWidth="1"/>
    <col min="5892" max="5892" width="25.75" style="82" customWidth="1"/>
    <col min="5893" max="5893" width="17.875" style="82" customWidth="1"/>
    <col min="5894" max="5894" width="18.625" style="82" customWidth="1"/>
    <col min="5895" max="5895" width="18" style="82" customWidth="1"/>
    <col min="5896" max="6142" width="8.125" style="82"/>
    <col min="6143" max="6143" width="9.625" style="82" customWidth="1"/>
    <col min="6144" max="6144" width="18.625" style="82" customWidth="1"/>
    <col min="6145" max="6145" width="14.125" style="82" customWidth="1"/>
    <col min="6146" max="6146" width="36.625" style="82" customWidth="1"/>
    <col min="6147" max="6147" width="11.375" style="82" customWidth="1"/>
    <col min="6148" max="6148" width="25.75" style="82" customWidth="1"/>
    <col min="6149" max="6149" width="17.875" style="82" customWidth="1"/>
    <col min="6150" max="6150" width="18.625" style="82" customWidth="1"/>
    <col min="6151" max="6151" width="18" style="82" customWidth="1"/>
    <col min="6152" max="6398" width="8.125" style="82"/>
    <col min="6399" max="6399" width="9.625" style="82" customWidth="1"/>
    <col min="6400" max="6400" width="18.625" style="82" customWidth="1"/>
    <col min="6401" max="6401" width="14.125" style="82" customWidth="1"/>
    <col min="6402" max="6402" width="36.625" style="82" customWidth="1"/>
    <col min="6403" max="6403" width="11.375" style="82" customWidth="1"/>
    <col min="6404" max="6404" width="25.75" style="82" customWidth="1"/>
    <col min="6405" max="6405" width="17.875" style="82" customWidth="1"/>
    <col min="6406" max="6406" width="18.625" style="82" customWidth="1"/>
    <col min="6407" max="6407" width="18" style="82" customWidth="1"/>
    <col min="6408" max="6654" width="8.125" style="82"/>
    <col min="6655" max="6655" width="9.625" style="82" customWidth="1"/>
    <col min="6656" max="6656" width="18.625" style="82" customWidth="1"/>
    <col min="6657" max="6657" width="14.125" style="82" customWidth="1"/>
    <col min="6658" max="6658" width="36.625" style="82" customWidth="1"/>
    <col min="6659" max="6659" width="11.375" style="82" customWidth="1"/>
    <col min="6660" max="6660" width="25.75" style="82" customWidth="1"/>
    <col min="6661" max="6661" width="17.875" style="82" customWidth="1"/>
    <col min="6662" max="6662" width="18.625" style="82" customWidth="1"/>
    <col min="6663" max="6663" width="18" style="82" customWidth="1"/>
    <col min="6664" max="6910" width="8.125" style="82"/>
    <col min="6911" max="6911" width="9.625" style="82" customWidth="1"/>
    <col min="6912" max="6912" width="18.625" style="82" customWidth="1"/>
    <col min="6913" max="6913" width="14.125" style="82" customWidth="1"/>
    <col min="6914" max="6914" width="36.625" style="82" customWidth="1"/>
    <col min="6915" max="6915" width="11.375" style="82" customWidth="1"/>
    <col min="6916" max="6916" width="25.75" style="82" customWidth="1"/>
    <col min="6917" max="6917" width="17.875" style="82" customWidth="1"/>
    <col min="6918" max="6918" width="18.625" style="82" customWidth="1"/>
    <col min="6919" max="6919" width="18" style="82" customWidth="1"/>
    <col min="6920" max="7166" width="8.125" style="82"/>
    <col min="7167" max="7167" width="9.625" style="82" customWidth="1"/>
    <col min="7168" max="7168" width="18.625" style="82" customWidth="1"/>
    <col min="7169" max="7169" width="14.125" style="82" customWidth="1"/>
    <col min="7170" max="7170" width="36.625" style="82" customWidth="1"/>
    <col min="7171" max="7171" width="11.375" style="82" customWidth="1"/>
    <col min="7172" max="7172" width="25.75" style="82" customWidth="1"/>
    <col min="7173" max="7173" width="17.875" style="82" customWidth="1"/>
    <col min="7174" max="7174" width="18.625" style="82" customWidth="1"/>
    <col min="7175" max="7175" width="18" style="82" customWidth="1"/>
    <col min="7176" max="7422" width="8.125" style="82"/>
    <col min="7423" max="7423" width="9.625" style="82" customWidth="1"/>
    <col min="7424" max="7424" width="18.625" style="82" customWidth="1"/>
    <col min="7425" max="7425" width="14.125" style="82" customWidth="1"/>
    <col min="7426" max="7426" width="36.625" style="82" customWidth="1"/>
    <col min="7427" max="7427" width="11.375" style="82" customWidth="1"/>
    <col min="7428" max="7428" width="25.75" style="82" customWidth="1"/>
    <col min="7429" max="7429" width="17.875" style="82" customWidth="1"/>
    <col min="7430" max="7430" width="18.625" style="82" customWidth="1"/>
    <col min="7431" max="7431" width="18" style="82" customWidth="1"/>
    <col min="7432" max="7678" width="8.125" style="82"/>
    <col min="7679" max="7679" width="9.625" style="82" customWidth="1"/>
    <col min="7680" max="7680" width="18.625" style="82" customWidth="1"/>
    <col min="7681" max="7681" width="14.125" style="82" customWidth="1"/>
    <col min="7682" max="7682" width="36.625" style="82" customWidth="1"/>
    <col min="7683" max="7683" width="11.375" style="82" customWidth="1"/>
    <col min="7684" max="7684" width="25.75" style="82" customWidth="1"/>
    <col min="7685" max="7685" width="17.875" style="82" customWidth="1"/>
    <col min="7686" max="7686" width="18.625" style="82" customWidth="1"/>
    <col min="7687" max="7687" width="18" style="82" customWidth="1"/>
    <col min="7688" max="7934" width="8.125" style="82"/>
    <col min="7935" max="7935" width="9.625" style="82" customWidth="1"/>
    <col min="7936" max="7936" width="18.625" style="82" customWidth="1"/>
    <col min="7937" max="7937" width="14.125" style="82" customWidth="1"/>
    <col min="7938" max="7938" width="36.625" style="82" customWidth="1"/>
    <col min="7939" max="7939" width="11.375" style="82" customWidth="1"/>
    <col min="7940" max="7940" width="25.75" style="82" customWidth="1"/>
    <col min="7941" max="7941" width="17.875" style="82" customWidth="1"/>
    <col min="7942" max="7942" width="18.625" style="82" customWidth="1"/>
    <col min="7943" max="7943" width="18" style="82" customWidth="1"/>
    <col min="7944" max="8190" width="8.125" style="82"/>
    <col min="8191" max="8191" width="9.625" style="82" customWidth="1"/>
    <col min="8192" max="8192" width="18.625" style="82" customWidth="1"/>
    <col min="8193" max="8193" width="14.125" style="82" customWidth="1"/>
    <col min="8194" max="8194" width="36.625" style="82" customWidth="1"/>
    <col min="8195" max="8195" width="11.375" style="82" customWidth="1"/>
    <col min="8196" max="8196" width="25.75" style="82" customWidth="1"/>
    <col min="8197" max="8197" width="17.875" style="82" customWidth="1"/>
    <col min="8198" max="8198" width="18.625" style="82" customWidth="1"/>
    <col min="8199" max="8199" width="18" style="82" customWidth="1"/>
    <col min="8200" max="8446" width="8.125" style="82"/>
    <col min="8447" max="8447" width="9.625" style="82" customWidth="1"/>
    <col min="8448" max="8448" width="18.625" style="82" customWidth="1"/>
    <col min="8449" max="8449" width="14.125" style="82" customWidth="1"/>
    <col min="8450" max="8450" width="36.625" style="82" customWidth="1"/>
    <col min="8451" max="8451" width="11.375" style="82" customWidth="1"/>
    <col min="8452" max="8452" width="25.75" style="82" customWidth="1"/>
    <col min="8453" max="8453" width="17.875" style="82" customWidth="1"/>
    <col min="8454" max="8454" width="18.625" style="82" customWidth="1"/>
    <col min="8455" max="8455" width="18" style="82" customWidth="1"/>
    <col min="8456" max="8702" width="8.125" style="82"/>
    <col min="8703" max="8703" width="9.625" style="82" customWidth="1"/>
    <col min="8704" max="8704" width="18.625" style="82" customWidth="1"/>
    <col min="8705" max="8705" width="14.125" style="82" customWidth="1"/>
    <col min="8706" max="8706" width="36.625" style="82" customWidth="1"/>
    <col min="8707" max="8707" width="11.375" style="82" customWidth="1"/>
    <col min="8708" max="8708" width="25.75" style="82" customWidth="1"/>
    <col min="8709" max="8709" width="17.875" style="82" customWidth="1"/>
    <col min="8710" max="8710" width="18.625" style="82" customWidth="1"/>
    <col min="8711" max="8711" width="18" style="82" customWidth="1"/>
    <col min="8712" max="8958" width="8.125" style="82"/>
    <col min="8959" max="8959" width="9.625" style="82" customWidth="1"/>
    <col min="8960" max="8960" width="18.625" style="82" customWidth="1"/>
    <col min="8961" max="8961" width="14.125" style="82" customWidth="1"/>
    <col min="8962" max="8962" width="36.625" style="82" customWidth="1"/>
    <col min="8963" max="8963" width="11.375" style="82" customWidth="1"/>
    <col min="8964" max="8964" width="25.75" style="82" customWidth="1"/>
    <col min="8965" max="8965" width="17.875" style="82" customWidth="1"/>
    <col min="8966" max="8966" width="18.625" style="82" customWidth="1"/>
    <col min="8967" max="8967" width="18" style="82" customWidth="1"/>
    <col min="8968" max="9214" width="8.125" style="82"/>
    <col min="9215" max="9215" width="9.625" style="82" customWidth="1"/>
    <col min="9216" max="9216" width="18.625" style="82" customWidth="1"/>
    <col min="9217" max="9217" width="14.125" style="82" customWidth="1"/>
    <col min="9218" max="9218" width="36.625" style="82" customWidth="1"/>
    <col min="9219" max="9219" width="11.375" style="82" customWidth="1"/>
    <col min="9220" max="9220" width="25.75" style="82" customWidth="1"/>
    <col min="9221" max="9221" width="17.875" style="82" customWidth="1"/>
    <col min="9222" max="9222" width="18.625" style="82" customWidth="1"/>
    <col min="9223" max="9223" width="18" style="82" customWidth="1"/>
    <col min="9224" max="9470" width="8.125" style="82"/>
    <col min="9471" max="9471" width="9.625" style="82" customWidth="1"/>
    <col min="9472" max="9472" width="18.625" style="82" customWidth="1"/>
    <col min="9473" max="9473" width="14.125" style="82" customWidth="1"/>
    <col min="9474" max="9474" width="36.625" style="82" customWidth="1"/>
    <col min="9475" max="9475" width="11.375" style="82" customWidth="1"/>
    <col min="9476" max="9476" width="25.75" style="82" customWidth="1"/>
    <col min="9477" max="9477" width="17.875" style="82" customWidth="1"/>
    <col min="9478" max="9478" width="18.625" style="82" customWidth="1"/>
    <col min="9479" max="9479" width="18" style="82" customWidth="1"/>
    <col min="9480" max="9726" width="8.125" style="82"/>
    <col min="9727" max="9727" width="9.625" style="82" customWidth="1"/>
    <col min="9728" max="9728" width="18.625" style="82" customWidth="1"/>
    <col min="9729" max="9729" width="14.125" style="82" customWidth="1"/>
    <col min="9730" max="9730" width="36.625" style="82" customWidth="1"/>
    <col min="9731" max="9731" width="11.375" style="82" customWidth="1"/>
    <col min="9732" max="9732" width="25.75" style="82" customWidth="1"/>
    <col min="9733" max="9733" width="17.875" style="82" customWidth="1"/>
    <col min="9734" max="9734" width="18.625" style="82" customWidth="1"/>
    <col min="9735" max="9735" width="18" style="82" customWidth="1"/>
    <col min="9736" max="9982" width="8.125" style="82"/>
    <col min="9983" max="9983" width="9.625" style="82" customWidth="1"/>
    <col min="9984" max="9984" width="18.625" style="82" customWidth="1"/>
    <col min="9985" max="9985" width="14.125" style="82" customWidth="1"/>
    <col min="9986" max="9986" width="36.625" style="82" customWidth="1"/>
    <col min="9987" max="9987" width="11.375" style="82" customWidth="1"/>
    <col min="9988" max="9988" width="25.75" style="82" customWidth="1"/>
    <col min="9989" max="9989" width="17.875" style="82" customWidth="1"/>
    <col min="9990" max="9990" width="18.625" style="82" customWidth="1"/>
    <col min="9991" max="9991" width="18" style="82" customWidth="1"/>
    <col min="9992" max="10238" width="8.125" style="82"/>
    <col min="10239" max="10239" width="9.625" style="82" customWidth="1"/>
    <col min="10240" max="10240" width="18.625" style="82" customWidth="1"/>
    <col min="10241" max="10241" width="14.125" style="82" customWidth="1"/>
    <col min="10242" max="10242" width="36.625" style="82" customWidth="1"/>
    <col min="10243" max="10243" width="11.375" style="82" customWidth="1"/>
    <col min="10244" max="10244" width="25.75" style="82" customWidth="1"/>
    <col min="10245" max="10245" width="17.875" style="82" customWidth="1"/>
    <col min="10246" max="10246" width="18.625" style="82" customWidth="1"/>
    <col min="10247" max="10247" width="18" style="82" customWidth="1"/>
    <col min="10248" max="10494" width="8.125" style="82"/>
    <col min="10495" max="10495" width="9.625" style="82" customWidth="1"/>
    <col min="10496" max="10496" width="18.625" style="82" customWidth="1"/>
    <col min="10497" max="10497" width="14.125" style="82" customWidth="1"/>
    <col min="10498" max="10498" width="36.625" style="82" customWidth="1"/>
    <col min="10499" max="10499" width="11.375" style="82" customWidth="1"/>
    <col min="10500" max="10500" width="25.75" style="82" customWidth="1"/>
    <col min="10501" max="10501" width="17.875" style="82" customWidth="1"/>
    <col min="10502" max="10502" width="18.625" style="82" customWidth="1"/>
    <col min="10503" max="10503" width="18" style="82" customWidth="1"/>
    <col min="10504" max="10750" width="8.125" style="82"/>
    <col min="10751" max="10751" width="9.625" style="82" customWidth="1"/>
    <col min="10752" max="10752" width="18.625" style="82" customWidth="1"/>
    <col min="10753" max="10753" width="14.125" style="82" customWidth="1"/>
    <col min="10754" max="10754" width="36.625" style="82" customWidth="1"/>
    <col min="10755" max="10755" width="11.375" style="82" customWidth="1"/>
    <col min="10756" max="10756" width="25.75" style="82" customWidth="1"/>
    <col min="10757" max="10757" width="17.875" style="82" customWidth="1"/>
    <col min="10758" max="10758" width="18.625" style="82" customWidth="1"/>
    <col min="10759" max="10759" width="18" style="82" customWidth="1"/>
    <col min="10760" max="11006" width="8.125" style="82"/>
    <col min="11007" max="11007" width="9.625" style="82" customWidth="1"/>
    <col min="11008" max="11008" width="18.625" style="82" customWidth="1"/>
    <col min="11009" max="11009" width="14.125" style="82" customWidth="1"/>
    <col min="11010" max="11010" width="36.625" style="82" customWidth="1"/>
    <col min="11011" max="11011" width="11.375" style="82" customWidth="1"/>
    <col min="11012" max="11012" width="25.75" style="82" customWidth="1"/>
    <col min="11013" max="11013" width="17.875" style="82" customWidth="1"/>
    <col min="11014" max="11014" width="18.625" style="82" customWidth="1"/>
    <col min="11015" max="11015" width="18" style="82" customWidth="1"/>
    <col min="11016" max="11262" width="8.125" style="82"/>
    <col min="11263" max="11263" width="9.625" style="82" customWidth="1"/>
    <col min="11264" max="11264" width="18.625" style="82" customWidth="1"/>
    <col min="11265" max="11265" width="14.125" style="82" customWidth="1"/>
    <col min="11266" max="11266" width="36.625" style="82" customWidth="1"/>
    <col min="11267" max="11267" width="11.375" style="82" customWidth="1"/>
    <col min="11268" max="11268" width="25.75" style="82" customWidth="1"/>
    <col min="11269" max="11269" width="17.875" style="82" customWidth="1"/>
    <col min="11270" max="11270" width="18.625" style="82" customWidth="1"/>
    <col min="11271" max="11271" width="18" style="82" customWidth="1"/>
    <col min="11272" max="11518" width="8.125" style="82"/>
    <col min="11519" max="11519" width="9.625" style="82" customWidth="1"/>
    <col min="11520" max="11520" width="18.625" style="82" customWidth="1"/>
    <col min="11521" max="11521" width="14.125" style="82" customWidth="1"/>
    <col min="11522" max="11522" width="36.625" style="82" customWidth="1"/>
    <col min="11523" max="11523" width="11.375" style="82" customWidth="1"/>
    <col min="11524" max="11524" width="25.75" style="82" customWidth="1"/>
    <col min="11525" max="11525" width="17.875" style="82" customWidth="1"/>
    <col min="11526" max="11526" width="18.625" style="82" customWidth="1"/>
    <col min="11527" max="11527" width="18" style="82" customWidth="1"/>
    <col min="11528" max="11774" width="8.125" style="82"/>
    <col min="11775" max="11775" width="9.625" style="82" customWidth="1"/>
    <col min="11776" max="11776" width="18.625" style="82" customWidth="1"/>
    <col min="11777" max="11777" width="14.125" style="82" customWidth="1"/>
    <col min="11778" max="11778" width="36.625" style="82" customWidth="1"/>
    <col min="11779" max="11779" width="11.375" style="82" customWidth="1"/>
    <col min="11780" max="11780" width="25.75" style="82" customWidth="1"/>
    <col min="11781" max="11781" width="17.875" style="82" customWidth="1"/>
    <col min="11782" max="11782" width="18.625" style="82" customWidth="1"/>
    <col min="11783" max="11783" width="18" style="82" customWidth="1"/>
    <col min="11784" max="12030" width="8.125" style="82"/>
    <col min="12031" max="12031" width="9.625" style="82" customWidth="1"/>
    <col min="12032" max="12032" width="18.625" style="82" customWidth="1"/>
    <col min="12033" max="12033" width="14.125" style="82" customWidth="1"/>
    <col min="12034" max="12034" width="36.625" style="82" customWidth="1"/>
    <col min="12035" max="12035" width="11.375" style="82" customWidth="1"/>
    <col min="12036" max="12036" width="25.75" style="82" customWidth="1"/>
    <col min="12037" max="12037" width="17.875" style="82" customWidth="1"/>
    <col min="12038" max="12038" width="18.625" style="82" customWidth="1"/>
    <col min="12039" max="12039" width="18" style="82" customWidth="1"/>
    <col min="12040" max="12286" width="8.125" style="82"/>
    <col min="12287" max="12287" width="9.625" style="82" customWidth="1"/>
    <col min="12288" max="12288" width="18.625" style="82" customWidth="1"/>
    <col min="12289" max="12289" width="14.125" style="82" customWidth="1"/>
    <col min="12290" max="12290" width="36.625" style="82" customWidth="1"/>
    <col min="12291" max="12291" width="11.375" style="82" customWidth="1"/>
    <col min="12292" max="12292" width="25.75" style="82" customWidth="1"/>
    <col min="12293" max="12293" width="17.875" style="82" customWidth="1"/>
    <col min="12294" max="12294" width="18.625" style="82" customWidth="1"/>
    <col min="12295" max="12295" width="18" style="82" customWidth="1"/>
    <col min="12296" max="12542" width="8.125" style="82"/>
    <col min="12543" max="12543" width="9.625" style="82" customWidth="1"/>
    <col min="12544" max="12544" width="18.625" style="82" customWidth="1"/>
    <col min="12545" max="12545" width="14.125" style="82" customWidth="1"/>
    <col min="12546" max="12546" width="36.625" style="82" customWidth="1"/>
    <col min="12547" max="12547" width="11.375" style="82" customWidth="1"/>
    <col min="12548" max="12548" width="25.75" style="82" customWidth="1"/>
    <col min="12549" max="12549" width="17.875" style="82" customWidth="1"/>
    <col min="12550" max="12550" width="18.625" style="82" customWidth="1"/>
    <col min="12551" max="12551" width="18" style="82" customWidth="1"/>
    <col min="12552" max="12798" width="8.125" style="82"/>
    <col min="12799" max="12799" width="9.625" style="82" customWidth="1"/>
    <col min="12800" max="12800" width="18.625" style="82" customWidth="1"/>
    <col min="12801" max="12801" width="14.125" style="82" customWidth="1"/>
    <col min="12802" max="12802" width="36.625" style="82" customWidth="1"/>
    <col min="12803" max="12803" width="11.375" style="82" customWidth="1"/>
    <col min="12804" max="12804" width="25.75" style="82" customWidth="1"/>
    <col min="12805" max="12805" width="17.875" style="82" customWidth="1"/>
    <col min="12806" max="12806" width="18.625" style="82" customWidth="1"/>
    <col min="12807" max="12807" width="18" style="82" customWidth="1"/>
    <col min="12808" max="13054" width="8.125" style="82"/>
    <col min="13055" max="13055" width="9.625" style="82" customWidth="1"/>
    <col min="13056" max="13056" width="18.625" style="82" customWidth="1"/>
    <col min="13057" max="13057" width="14.125" style="82" customWidth="1"/>
    <col min="13058" max="13058" width="36.625" style="82" customWidth="1"/>
    <col min="13059" max="13059" width="11.375" style="82" customWidth="1"/>
    <col min="13060" max="13060" width="25.75" style="82" customWidth="1"/>
    <col min="13061" max="13061" width="17.875" style="82" customWidth="1"/>
    <col min="13062" max="13062" width="18.625" style="82" customWidth="1"/>
    <col min="13063" max="13063" width="18" style="82" customWidth="1"/>
    <col min="13064" max="13310" width="8.125" style="82"/>
    <col min="13311" max="13311" width="9.625" style="82" customWidth="1"/>
    <col min="13312" max="13312" width="18.625" style="82" customWidth="1"/>
    <col min="13313" max="13313" width="14.125" style="82" customWidth="1"/>
    <col min="13314" max="13314" width="36.625" style="82" customWidth="1"/>
    <col min="13315" max="13315" width="11.375" style="82" customWidth="1"/>
    <col min="13316" max="13316" width="25.75" style="82" customWidth="1"/>
    <col min="13317" max="13317" width="17.875" style="82" customWidth="1"/>
    <col min="13318" max="13318" width="18.625" style="82" customWidth="1"/>
    <col min="13319" max="13319" width="18" style="82" customWidth="1"/>
    <col min="13320" max="13566" width="8.125" style="82"/>
    <col min="13567" max="13567" width="9.625" style="82" customWidth="1"/>
    <col min="13568" max="13568" width="18.625" style="82" customWidth="1"/>
    <col min="13569" max="13569" width="14.125" style="82" customWidth="1"/>
    <col min="13570" max="13570" width="36.625" style="82" customWidth="1"/>
    <col min="13571" max="13571" width="11.375" style="82" customWidth="1"/>
    <col min="13572" max="13572" width="25.75" style="82" customWidth="1"/>
    <col min="13573" max="13573" width="17.875" style="82" customWidth="1"/>
    <col min="13574" max="13574" width="18.625" style="82" customWidth="1"/>
    <col min="13575" max="13575" width="18" style="82" customWidth="1"/>
    <col min="13576" max="13822" width="8.125" style="82"/>
    <col min="13823" max="13823" width="9.625" style="82" customWidth="1"/>
    <col min="13824" max="13824" width="18.625" style="82" customWidth="1"/>
    <col min="13825" max="13825" width="14.125" style="82" customWidth="1"/>
    <col min="13826" max="13826" width="36.625" style="82" customWidth="1"/>
    <col min="13827" max="13827" width="11.375" style="82" customWidth="1"/>
    <col min="13828" max="13828" width="25.75" style="82" customWidth="1"/>
    <col min="13829" max="13829" width="17.875" style="82" customWidth="1"/>
    <col min="13830" max="13830" width="18.625" style="82" customWidth="1"/>
    <col min="13831" max="13831" width="18" style="82" customWidth="1"/>
    <col min="13832" max="14078" width="8.125" style="82"/>
    <col min="14079" max="14079" width="9.625" style="82" customWidth="1"/>
    <col min="14080" max="14080" width="18.625" style="82" customWidth="1"/>
    <col min="14081" max="14081" width="14.125" style="82" customWidth="1"/>
    <col min="14082" max="14082" width="36.625" style="82" customWidth="1"/>
    <col min="14083" max="14083" width="11.375" style="82" customWidth="1"/>
    <col min="14084" max="14084" width="25.75" style="82" customWidth="1"/>
    <col min="14085" max="14085" width="17.875" style="82" customWidth="1"/>
    <col min="14086" max="14086" width="18.625" style="82" customWidth="1"/>
    <col min="14087" max="14087" width="18" style="82" customWidth="1"/>
    <col min="14088" max="14334" width="8.125" style="82"/>
    <col min="14335" max="14335" width="9.625" style="82" customWidth="1"/>
    <col min="14336" max="14336" width="18.625" style="82" customWidth="1"/>
    <col min="14337" max="14337" width="14.125" style="82" customWidth="1"/>
    <col min="14338" max="14338" width="36.625" style="82" customWidth="1"/>
    <col min="14339" max="14339" width="11.375" style="82" customWidth="1"/>
    <col min="14340" max="14340" width="25.75" style="82" customWidth="1"/>
    <col min="14341" max="14341" width="17.875" style="82" customWidth="1"/>
    <col min="14342" max="14342" width="18.625" style="82" customWidth="1"/>
    <col min="14343" max="14343" width="18" style="82" customWidth="1"/>
    <col min="14344" max="14590" width="8.125" style="82"/>
    <col min="14591" max="14591" width="9.625" style="82" customWidth="1"/>
    <col min="14592" max="14592" width="18.625" style="82" customWidth="1"/>
    <col min="14593" max="14593" width="14.125" style="82" customWidth="1"/>
    <col min="14594" max="14594" width="36.625" style="82" customWidth="1"/>
    <col min="14595" max="14595" width="11.375" style="82" customWidth="1"/>
    <col min="14596" max="14596" width="25.75" style="82" customWidth="1"/>
    <col min="14597" max="14597" width="17.875" style="82" customWidth="1"/>
    <col min="14598" max="14598" width="18.625" style="82" customWidth="1"/>
    <col min="14599" max="14599" width="18" style="82" customWidth="1"/>
    <col min="14600" max="14846" width="8.125" style="82"/>
    <col min="14847" max="14847" width="9.625" style="82" customWidth="1"/>
    <col min="14848" max="14848" width="18.625" style="82" customWidth="1"/>
    <col min="14849" max="14849" width="14.125" style="82" customWidth="1"/>
    <col min="14850" max="14850" width="36.625" style="82" customWidth="1"/>
    <col min="14851" max="14851" width="11.375" style="82" customWidth="1"/>
    <col min="14852" max="14852" width="25.75" style="82" customWidth="1"/>
    <col min="14853" max="14853" width="17.875" style="82" customWidth="1"/>
    <col min="14854" max="14854" width="18.625" style="82" customWidth="1"/>
    <col min="14855" max="14855" width="18" style="82" customWidth="1"/>
    <col min="14856" max="15102" width="8.125" style="82"/>
    <col min="15103" max="15103" width="9.625" style="82" customWidth="1"/>
    <col min="15104" max="15104" width="18.625" style="82" customWidth="1"/>
    <col min="15105" max="15105" width="14.125" style="82" customWidth="1"/>
    <col min="15106" max="15106" width="36.625" style="82" customWidth="1"/>
    <col min="15107" max="15107" width="11.375" style="82" customWidth="1"/>
    <col min="15108" max="15108" width="25.75" style="82" customWidth="1"/>
    <col min="15109" max="15109" width="17.875" style="82" customWidth="1"/>
    <col min="15110" max="15110" width="18.625" style="82" customWidth="1"/>
    <col min="15111" max="15111" width="18" style="82" customWidth="1"/>
    <col min="15112" max="15358" width="8.125" style="82"/>
    <col min="15359" max="15359" width="9.625" style="82" customWidth="1"/>
    <col min="15360" max="15360" width="18.625" style="82" customWidth="1"/>
    <col min="15361" max="15361" width="14.125" style="82" customWidth="1"/>
    <col min="15362" max="15362" width="36.625" style="82" customWidth="1"/>
    <col min="15363" max="15363" width="11.375" style="82" customWidth="1"/>
    <col min="15364" max="15364" width="25.75" style="82" customWidth="1"/>
    <col min="15365" max="15365" width="17.875" style="82" customWidth="1"/>
    <col min="15366" max="15366" width="18.625" style="82" customWidth="1"/>
    <col min="15367" max="15367" width="18" style="82" customWidth="1"/>
    <col min="15368" max="15614" width="8.125" style="82"/>
    <col min="15615" max="15615" width="9.625" style="82" customWidth="1"/>
    <col min="15616" max="15616" width="18.625" style="82" customWidth="1"/>
    <col min="15617" max="15617" width="14.125" style="82" customWidth="1"/>
    <col min="15618" max="15618" width="36.625" style="82" customWidth="1"/>
    <col min="15619" max="15619" width="11.375" style="82" customWidth="1"/>
    <col min="15620" max="15620" width="25.75" style="82" customWidth="1"/>
    <col min="15621" max="15621" width="17.875" style="82" customWidth="1"/>
    <col min="15622" max="15622" width="18.625" style="82" customWidth="1"/>
    <col min="15623" max="15623" width="18" style="82" customWidth="1"/>
    <col min="15624" max="15870" width="8.125" style="82"/>
    <col min="15871" max="15871" width="9.625" style="82" customWidth="1"/>
    <col min="15872" max="15872" width="18.625" style="82" customWidth="1"/>
    <col min="15873" max="15873" width="14.125" style="82" customWidth="1"/>
    <col min="15874" max="15874" width="36.625" style="82" customWidth="1"/>
    <col min="15875" max="15875" width="11.375" style="82" customWidth="1"/>
    <col min="15876" max="15876" width="25.75" style="82" customWidth="1"/>
    <col min="15877" max="15877" width="17.875" style="82" customWidth="1"/>
    <col min="15878" max="15878" width="18.625" style="82" customWidth="1"/>
    <col min="15879" max="15879" width="18" style="82" customWidth="1"/>
    <col min="15880" max="16126" width="8.125" style="82"/>
    <col min="16127" max="16127" width="9.625" style="82" customWidth="1"/>
    <col min="16128" max="16128" width="18.625" style="82" customWidth="1"/>
    <col min="16129" max="16129" width="14.125" style="82" customWidth="1"/>
    <col min="16130" max="16130" width="36.625" style="82" customWidth="1"/>
    <col min="16131" max="16131" width="11.375" style="82" customWidth="1"/>
    <col min="16132" max="16132" width="25.75" style="82" customWidth="1"/>
    <col min="16133" max="16133" width="17.875" style="82" customWidth="1"/>
    <col min="16134" max="16134" width="18.625" style="82" customWidth="1"/>
    <col min="16135" max="16135" width="18" style="82" customWidth="1"/>
    <col min="16136" max="16384" width="8.125" style="82"/>
  </cols>
  <sheetData>
    <row r="1" spans="1:7">
      <c r="A1" s="140" t="s">
        <v>465</v>
      </c>
    </row>
    <row r="2" spans="1:7" ht="20.25" customHeight="1">
      <c r="A2" s="140" t="s">
        <v>520</v>
      </c>
    </row>
    <row r="3" spans="1:7" s="316" customFormat="1" ht="21.6" customHeight="1">
      <c r="A3" s="574" t="s">
        <v>432</v>
      </c>
      <c r="B3" s="575" t="s">
        <v>505</v>
      </c>
      <c r="C3" s="575"/>
      <c r="D3" s="575"/>
      <c r="E3" s="576" t="s">
        <v>943</v>
      </c>
      <c r="F3" s="563" t="s">
        <v>474</v>
      </c>
      <c r="G3" s="82"/>
    </row>
    <row r="4" spans="1:7" s="316" customFormat="1" ht="17.25" customHeight="1">
      <c r="A4" s="574"/>
      <c r="B4" s="144" t="s">
        <v>433</v>
      </c>
      <c r="C4" s="301" t="s">
        <v>434</v>
      </c>
      <c r="D4" s="301" t="s">
        <v>435</v>
      </c>
      <c r="E4" s="577"/>
      <c r="F4" s="564"/>
      <c r="G4" s="82"/>
    </row>
    <row r="5" spans="1:7" s="316" customFormat="1" ht="55.9" customHeight="1">
      <c r="A5" s="569" t="s">
        <v>431</v>
      </c>
      <c r="B5" s="317" t="s">
        <v>1004</v>
      </c>
      <c r="C5" s="318" t="s">
        <v>436</v>
      </c>
      <c r="D5" s="318" t="s">
        <v>414</v>
      </c>
      <c r="E5" s="319" t="s">
        <v>508</v>
      </c>
      <c r="F5" s="320"/>
      <c r="G5" s="82"/>
    </row>
    <row r="6" spans="1:7" s="316" customFormat="1">
      <c r="A6" s="570"/>
      <c r="B6" s="593" t="s">
        <v>944</v>
      </c>
      <c r="C6" s="572" t="s">
        <v>438</v>
      </c>
      <c r="D6" s="318" t="s">
        <v>414</v>
      </c>
      <c r="E6" s="319" t="s">
        <v>508</v>
      </c>
      <c r="F6" s="321"/>
      <c r="G6" s="82"/>
    </row>
    <row r="7" spans="1:7" s="316" customFormat="1" ht="13.5" customHeight="1">
      <c r="A7" s="570"/>
      <c r="B7" s="593"/>
      <c r="C7" s="573"/>
      <c r="D7" s="318" t="s">
        <v>507</v>
      </c>
      <c r="E7" s="319" t="s">
        <v>508</v>
      </c>
      <c r="F7" s="321"/>
      <c r="G7" s="82"/>
    </row>
    <row r="8" spans="1:7" s="316" customFormat="1" ht="13.5" customHeight="1">
      <c r="A8" s="570"/>
      <c r="B8" s="593" t="s">
        <v>527</v>
      </c>
      <c r="C8" s="589" t="s">
        <v>441</v>
      </c>
      <c r="D8" s="318" t="s">
        <v>414</v>
      </c>
      <c r="E8" s="319" t="s">
        <v>508</v>
      </c>
      <c r="F8" s="321"/>
      <c r="G8" s="82"/>
    </row>
    <row r="9" spans="1:7" s="316" customFormat="1" ht="13.5" customHeight="1">
      <c r="A9" s="570"/>
      <c r="B9" s="593"/>
      <c r="C9" s="589"/>
      <c r="D9" s="318" t="s">
        <v>507</v>
      </c>
      <c r="E9" s="319" t="s">
        <v>508</v>
      </c>
      <c r="F9" s="322"/>
      <c r="G9" s="82"/>
    </row>
    <row r="10" spans="1:7" s="316" customFormat="1" ht="27">
      <c r="A10" s="570"/>
      <c r="B10" s="323" t="s">
        <v>1005</v>
      </c>
      <c r="C10" s="318" t="s">
        <v>460</v>
      </c>
      <c r="D10" s="318" t="s">
        <v>462</v>
      </c>
      <c r="E10" s="319" t="s">
        <v>939</v>
      </c>
      <c r="F10" s="324" t="s">
        <v>937</v>
      </c>
      <c r="G10" s="82"/>
    </row>
    <row r="11" spans="1:7" s="316" customFormat="1" ht="27" customHeight="1">
      <c r="A11" s="569" t="s">
        <v>439</v>
      </c>
      <c r="B11" s="325" t="s">
        <v>459</v>
      </c>
      <c r="C11" s="318" t="s">
        <v>442</v>
      </c>
      <c r="D11" s="318" t="s">
        <v>507</v>
      </c>
      <c r="E11" s="319" t="s">
        <v>508</v>
      </c>
      <c r="F11" s="326"/>
      <c r="G11" s="82"/>
    </row>
    <row r="12" spans="1:7" s="316" customFormat="1" ht="13.5" customHeight="1">
      <c r="A12" s="570"/>
      <c r="B12" s="594" t="s">
        <v>1006</v>
      </c>
      <c r="C12" s="589" t="s">
        <v>14</v>
      </c>
      <c r="D12" s="318" t="s">
        <v>414</v>
      </c>
      <c r="E12" s="319" t="s">
        <v>508</v>
      </c>
      <c r="F12" s="321"/>
      <c r="G12" s="82"/>
    </row>
    <row r="13" spans="1:7" s="316" customFormat="1">
      <c r="A13" s="570"/>
      <c r="B13" s="594"/>
      <c r="C13" s="589"/>
      <c r="D13" s="318" t="s">
        <v>507</v>
      </c>
      <c r="E13" s="319" t="s">
        <v>508</v>
      </c>
      <c r="F13" s="321"/>
      <c r="G13" s="82"/>
    </row>
    <row r="14" spans="1:7" s="316" customFormat="1" ht="14.25" customHeight="1">
      <c r="A14" s="570"/>
      <c r="B14" s="595" t="s">
        <v>1007</v>
      </c>
      <c r="C14" s="318" t="s">
        <v>12</v>
      </c>
      <c r="D14" s="318" t="s">
        <v>507</v>
      </c>
      <c r="E14" s="319" t="s">
        <v>508</v>
      </c>
      <c r="F14" s="321"/>
      <c r="G14" s="82"/>
    </row>
    <row r="15" spans="1:7" s="316" customFormat="1">
      <c r="A15" s="570"/>
      <c r="B15" s="595"/>
      <c r="C15" s="572" t="s">
        <v>13</v>
      </c>
      <c r="D15" s="572" t="s">
        <v>414</v>
      </c>
      <c r="E15" s="569" t="s">
        <v>508</v>
      </c>
      <c r="F15" s="321"/>
      <c r="G15" s="82"/>
    </row>
    <row r="16" spans="1:7" s="316" customFormat="1">
      <c r="A16" s="570"/>
      <c r="B16" s="327" t="s">
        <v>1008</v>
      </c>
      <c r="C16" s="586"/>
      <c r="D16" s="586"/>
      <c r="E16" s="571"/>
      <c r="F16" s="321"/>
      <c r="G16" s="82"/>
    </row>
    <row r="17" spans="1:7" s="316" customFormat="1" ht="14.25" customHeight="1">
      <c r="A17" s="570"/>
      <c r="B17" s="595" t="s">
        <v>1009</v>
      </c>
      <c r="C17" s="589" t="s">
        <v>438</v>
      </c>
      <c r="D17" s="318" t="s">
        <v>414</v>
      </c>
      <c r="E17" s="319" t="s">
        <v>508</v>
      </c>
      <c r="F17" s="321"/>
      <c r="G17" s="82"/>
    </row>
    <row r="18" spans="1:7" s="316" customFormat="1" ht="14.25" customHeight="1">
      <c r="A18" s="570"/>
      <c r="B18" s="595"/>
      <c r="C18" s="589"/>
      <c r="D18" s="318" t="s">
        <v>507</v>
      </c>
      <c r="E18" s="319" t="s">
        <v>508</v>
      </c>
      <c r="F18" s="321"/>
      <c r="G18" s="82"/>
    </row>
    <row r="19" spans="1:7" s="316" customFormat="1" ht="14.25" customHeight="1">
      <c r="A19" s="570"/>
      <c r="B19" s="594" t="s">
        <v>694</v>
      </c>
      <c r="C19" s="589" t="s">
        <v>15</v>
      </c>
      <c r="D19" s="318" t="s">
        <v>414</v>
      </c>
      <c r="E19" s="319" t="s">
        <v>508</v>
      </c>
      <c r="F19" s="321"/>
      <c r="G19" s="82"/>
    </row>
    <row r="20" spans="1:7" s="316" customFormat="1" ht="14.25" customHeight="1">
      <c r="A20" s="570"/>
      <c r="B20" s="594"/>
      <c r="C20" s="589"/>
      <c r="D20" s="318" t="s">
        <v>506</v>
      </c>
      <c r="E20" s="319" t="s">
        <v>508</v>
      </c>
      <c r="F20" s="321"/>
      <c r="G20" s="82"/>
    </row>
    <row r="21" spans="1:7" s="316" customFormat="1" ht="13.5" customHeight="1">
      <c r="A21" s="570"/>
      <c r="B21" s="591" t="s">
        <v>470</v>
      </c>
      <c r="C21" s="572" t="s">
        <v>912</v>
      </c>
      <c r="D21" s="318" t="s">
        <v>414</v>
      </c>
      <c r="E21" s="319" t="s">
        <v>508</v>
      </c>
      <c r="F21" s="321"/>
      <c r="G21" s="82"/>
    </row>
    <row r="22" spans="1:7" s="316" customFormat="1" ht="13.5" customHeight="1">
      <c r="A22" s="570"/>
      <c r="B22" s="592"/>
      <c r="C22" s="586"/>
      <c r="D22" s="318" t="s">
        <v>507</v>
      </c>
      <c r="E22" s="319" t="s">
        <v>508</v>
      </c>
      <c r="F22" s="321"/>
      <c r="G22" s="82"/>
    </row>
    <row r="23" spans="1:7" s="316" customFormat="1">
      <c r="A23" s="570"/>
      <c r="B23" s="325" t="s">
        <v>464</v>
      </c>
      <c r="C23" s="318" t="s">
        <v>13</v>
      </c>
      <c r="D23" s="318" t="s">
        <v>414</v>
      </c>
      <c r="E23" s="319" t="s">
        <v>508</v>
      </c>
      <c r="F23" s="321"/>
      <c r="G23" s="82"/>
    </row>
    <row r="24" spans="1:7" s="316" customFormat="1">
      <c r="A24" s="570"/>
      <c r="B24" s="327" t="s">
        <v>692</v>
      </c>
      <c r="C24" s="318" t="s">
        <v>458</v>
      </c>
      <c r="D24" s="318" t="s">
        <v>414</v>
      </c>
      <c r="E24" s="319" t="s">
        <v>508</v>
      </c>
      <c r="F24" s="321"/>
      <c r="G24" s="82"/>
    </row>
    <row r="25" spans="1:7" s="316" customFormat="1">
      <c r="A25" s="570"/>
      <c r="B25" s="572" t="s">
        <v>693</v>
      </c>
      <c r="C25" s="589" t="s">
        <v>380</v>
      </c>
      <c r="D25" s="318" t="s">
        <v>414</v>
      </c>
      <c r="E25" s="319" t="s">
        <v>508</v>
      </c>
      <c r="F25" s="321"/>
      <c r="G25" s="82"/>
    </row>
    <row r="26" spans="1:7" s="316" customFormat="1" ht="14.45" customHeight="1">
      <c r="A26" s="571"/>
      <c r="B26" s="586"/>
      <c r="C26" s="589"/>
      <c r="D26" s="318" t="s">
        <v>507</v>
      </c>
      <c r="E26" s="319" t="s">
        <v>508</v>
      </c>
      <c r="F26" s="322"/>
      <c r="G26" s="82"/>
    </row>
    <row r="27" spans="1:7" s="316" customFormat="1" ht="17.25" customHeight="1">
      <c r="A27" s="149"/>
      <c r="B27" s="148"/>
      <c r="C27" s="148"/>
      <c r="D27" s="149"/>
      <c r="E27" s="149"/>
      <c r="F27" s="328"/>
      <c r="G27" s="82"/>
    </row>
    <row r="28" spans="1:7" s="316" customFormat="1" ht="21.6" customHeight="1">
      <c r="A28" s="574" t="s">
        <v>432</v>
      </c>
      <c r="B28" s="575" t="s">
        <v>534</v>
      </c>
      <c r="C28" s="575"/>
      <c r="D28" s="575"/>
      <c r="E28" s="576" t="s">
        <v>502</v>
      </c>
      <c r="F28" s="563" t="s">
        <v>474</v>
      </c>
      <c r="G28" s="82"/>
    </row>
    <row r="29" spans="1:7" s="316" customFormat="1" ht="17.25" customHeight="1">
      <c r="A29" s="574"/>
      <c r="B29" s="144" t="s">
        <v>433</v>
      </c>
      <c r="C29" s="301" t="s">
        <v>444</v>
      </c>
      <c r="D29" s="301" t="s">
        <v>435</v>
      </c>
      <c r="E29" s="577"/>
      <c r="F29" s="564"/>
      <c r="G29" s="82"/>
    </row>
    <row r="30" spans="1:7" s="316" customFormat="1">
      <c r="A30" s="569" t="s">
        <v>431</v>
      </c>
      <c r="B30" s="584" t="s">
        <v>451</v>
      </c>
      <c r="C30" s="329" t="s">
        <v>428</v>
      </c>
      <c r="D30" s="329" t="s">
        <v>414</v>
      </c>
      <c r="E30" s="319" t="s">
        <v>508</v>
      </c>
      <c r="F30" s="326"/>
      <c r="G30" s="82"/>
    </row>
    <row r="31" spans="1:7" s="316" customFormat="1">
      <c r="A31" s="570"/>
      <c r="B31" s="584"/>
      <c r="C31" s="589" t="s">
        <v>447</v>
      </c>
      <c r="D31" s="329" t="s">
        <v>414</v>
      </c>
      <c r="E31" s="319" t="s">
        <v>508</v>
      </c>
      <c r="F31" s="321"/>
      <c r="G31" s="82"/>
    </row>
    <row r="32" spans="1:7" s="316" customFormat="1">
      <c r="A32" s="570"/>
      <c r="B32" s="584"/>
      <c r="C32" s="589"/>
      <c r="D32" s="329" t="s">
        <v>416</v>
      </c>
      <c r="E32" s="319" t="s">
        <v>508</v>
      </c>
      <c r="F32" s="321"/>
      <c r="G32" s="82"/>
    </row>
    <row r="33" spans="1:7" s="316" customFormat="1">
      <c r="A33" s="570"/>
      <c r="B33" s="323" t="s">
        <v>448</v>
      </c>
      <c r="C33" s="318" t="s">
        <v>449</v>
      </c>
      <c r="D33" s="330" t="s">
        <v>450</v>
      </c>
      <c r="E33" s="319" t="s">
        <v>508</v>
      </c>
      <c r="F33" s="321"/>
      <c r="G33" s="82"/>
    </row>
    <row r="34" spans="1:7" s="316" customFormat="1">
      <c r="A34" s="570"/>
      <c r="B34" s="323" t="s">
        <v>437</v>
      </c>
      <c r="C34" s="318" t="s">
        <v>449</v>
      </c>
      <c r="D34" s="330" t="s">
        <v>450</v>
      </c>
      <c r="E34" s="319" t="s">
        <v>508</v>
      </c>
      <c r="F34" s="322"/>
      <c r="G34" s="82"/>
    </row>
    <row r="35" spans="1:7" s="316" customFormat="1">
      <c r="A35" s="569" t="s">
        <v>439</v>
      </c>
      <c r="B35" s="590" t="s">
        <v>443</v>
      </c>
      <c r="C35" s="329" t="s">
        <v>426</v>
      </c>
      <c r="D35" s="329" t="s">
        <v>414</v>
      </c>
      <c r="E35" s="319" t="s">
        <v>508</v>
      </c>
      <c r="F35" s="326"/>
      <c r="G35" s="82"/>
    </row>
    <row r="36" spans="1:7" s="316" customFormat="1">
      <c r="A36" s="570"/>
      <c r="B36" s="590"/>
      <c r="C36" s="329" t="s">
        <v>427</v>
      </c>
      <c r="D36" s="329" t="s">
        <v>415</v>
      </c>
      <c r="E36" s="319" t="s">
        <v>508</v>
      </c>
      <c r="F36" s="321"/>
      <c r="G36" s="82"/>
    </row>
    <row r="37" spans="1:7" s="316" customFormat="1">
      <c r="A37" s="570"/>
      <c r="B37" s="590"/>
      <c r="C37" s="329" t="s">
        <v>428</v>
      </c>
      <c r="D37" s="329" t="s">
        <v>414</v>
      </c>
      <c r="E37" s="319" t="s">
        <v>508</v>
      </c>
      <c r="F37" s="321"/>
      <c r="G37" s="82"/>
    </row>
    <row r="38" spans="1:7" s="316" customFormat="1">
      <c r="A38" s="570"/>
      <c r="B38" s="590"/>
      <c r="C38" s="329" t="s">
        <v>429</v>
      </c>
      <c r="D38" s="329" t="s">
        <v>414</v>
      </c>
      <c r="E38" s="319" t="s">
        <v>508</v>
      </c>
      <c r="F38" s="321"/>
      <c r="G38" s="82"/>
    </row>
    <row r="39" spans="1:7" s="316" customFormat="1">
      <c r="A39" s="570"/>
      <c r="B39" s="580" t="s">
        <v>516</v>
      </c>
      <c r="C39" s="329" t="s">
        <v>449</v>
      </c>
      <c r="D39" s="329" t="s">
        <v>450</v>
      </c>
      <c r="E39" s="319" t="s">
        <v>508</v>
      </c>
      <c r="F39" s="321"/>
      <c r="G39" s="82"/>
    </row>
    <row r="40" spans="1:7" s="316" customFormat="1">
      <c r="A40" s="570"/>
      <c r="B40" s="581"/>
      <c r="C40" s="329" t="s">
        <v>517</v>
      </c>
      <c r="D40" s="329" t="s">
        <v>511</v>
      </c>
      <c r="E40" s="319" t="s">
        <v>508</v>
      </c>
      <c r="F40" s="321"/>
      <c r="G40" s="82"/>
    </row>
    <row r="41" spans="1:7" s="316" customFormat="1">
      <c r="A41" s="570"/>
      <c r="B41" s="590" t="s">
        <v>446</v>
      </c>
      <c r="C41" s="329" t="s">
        <v>430</v>
      </c>
      <c r="D41" s="329" t="s">
        <v>416</v>
      </c>
      <c r="E41" s="319" t="s">
        <v>508</v>
      </c>
      <c r="F41" s="321"/>
      <c r="G41" s="82"/>
    </row>
    <row r="42" spans="1:7" s="316" customFormat="1">
      <c r="A42" s="570"/>
      <c r="B42" s="590"/>
      <c r="C42" s="590" t="s">
        <v>466</v>
      </c>
      <c r="D42" s="329" t="s">
        <v>467</v>
      </c>
      <c r="E42" s="319" t="s">
        <v>508</v>
      </c>
      <c r="F42" s="321"/>
      <c r="G42" s="82"/>
    </row>
    <row r="43" spans="1:7" s="316" customFormat="1">
      <c r="A43" s="570"/>
      <c r="B43" s="590"/>
      <c r="C43" s="590"/>
      <c r="D43" s="329" t="s">
        <v>416</v>
      </c>
      <c r="E43" s="319" t="s">
        <v>508</v>
      </c>
      <c r="F43" s="321"/>
      <c r="G43" s="82"/>
    </row>
    <row r="44" spans="1:7" s="316" customFormat="1">
      <c r="A44" s="570"/>
      <c r="B44" s="590" t="s">
        <v>468</v>
      </c>
      <c r="C44" s="317" t="s">
        <v>485</v>
      </c>
      <c r="D44" s="329" t="s">
        <v>415</v>
      </c>
      <c r="E44" s="319" t="s">
        <v>508</v>
      </c>
      <c r="F44" s="321"/>
      <c r="G44" s="82"/>
    </row>
    <row r="45" spans="1:7" s="316" customFormat="1">
      <c r="A45" s="570"/>
      <c r="B45" s="590"/>
      <c r="C45" s="317" t="s">
        <v>518</v>
      </c>
      <c r="D45" s="329" t="s">
        <v>511</v>
      </c>
      <c r="E45" s="319" t="s">
        <v>508</v>
      </c>
      <c r="F45" s="321"/>
      <c r="G45" s="82"/>
    </row>
    <row r="46" spans="1:7" s="316" customFormat="1">
      <c r="A46" s="570"/>
      <c r="B46" s="590"/>
      <c r="C46" s="329" t="s">
        <v>486</v>
      </c>
      <c r="D46" s="329" t="s">
        <v>489</v>
      </c>
      <c r="E46" s="319" t="s">
        <v>508</v>
      </c>
      <c r="F46" s="321"/>
      <c r="G46" s="82"/>
    </row>
    <row r="47" spans="1:7" s="316" customFormat="1">
      <c r="A47" s="570"/>
      <c r="B47" s="590"/>
      <c r="C47" s="329" t="s">
        <v>487</v>
      </c>
      <c r="D47" s="329" t="s">
        <v>488</v>
      </c>
      <c r="E47" s="319" t="s">
        <v>508</v>
      </c>
      <c r="F47" s="321"/>
      <c r="G47" s="82"/>
    </row>
    <row r="48" spans="1:7" s="316" customFormat="1">
      <c r="A48" s="570"/>
      <c r="B48" s="590"/>
      <c r="C48" s="329" t="s">
        <v>490</v>
      </c>
      <c r="D48" s="329" t="s">
        <v>491</v>
      </c>
      <c r="E48" s="319" t="s">
        <v>508</v>
      </c>
      <c r="F48" s="321"/>
      <c r="G48" s="82"/>
    </row>
    <row r="49" spans="1:7" s="316" customFormat="1">
      <c r="A49" s="570"/>
      <c r="B49" s="590"/>
      <c r="C49" s="329" t="s">
        <v>449</v>
      </c>
      <c r="D49" s="330" t="s">
        <v>450</v>
      </c>
      <c r="E49" s="319" t="s">
        <v>508</v>
      </c>
      <c r="F49" s="321"/>
      <c r="G49" s="82"/>
    </row>
    <row r="50" spans="1:7" s="316" customFormat="1">
      <c r="A50" s="570"/>
      <c r="B50" s="580" t="s">
        <v>469</v>
      </c>
      <c r="C50" s="329" t="s">
        <v>492</v>
      </c>
      <c r="D50" s="329" t="s">
        <v>489</v>
      </c>
      <c r="E50" s="319" t="s">
        <v>508</v>
      </c>
      <c r="F50" s="321"/>
      <c r="G50" s="82"/>
    </row>
    <row r="51" spans="1:7" s="316" customFormat="1">
      <c r="A51" s="570"/>
      <c r="B51" s="581"/>
      <c r="C51" s="329" t="s">
        <v>493</v>
      </c>
      <c r="D51" s="329" t="s">
        <v>494</v>
      </c>
      <c r="E51" s="319" t="s">
        <v>508</v>
      </c>
      <c r="F51" s="321"/>
      <c r="G51" s="82"/>
    </row>
    <row r="52" spans="1:7" s="316" customFormat="1">
      <c r="A52" s="570"/>
      <c r="B52" s="590" t="s">
        <v>6</v>
      </c>
      <c r="C52" s="329" t="s">
        <v>472</v>
      </c>
      <c r="D52" s="329" t="s">
        <v>473</v>
      </c>
      <c r="E52" s="319" t="s">
        <v>508</v>
      </c>
      <c r="F52" s="321"/>
      <c r="G52" s="82"/>
    </row>
    <row r="53" spans="1:7" s="316" customFormat="1">
      <c r="A53" s="570"/>
      <c r="B53" s="590"/>
      <c r="C53" s="329" t="s">
        <v>495</v>
      </c>
      <c r="D53" s="330" t="s">
        <v>480</v>
      </c>
      <c r="E53" s="319" t="s">
        <v>508</v>
      </c>
      <c r="F53" s="321"/>
      <c r="G53" s="82"/>
    </row>
    <row r="54" spans="1:7" s="316" customFormat="1">
      <c r="A54" s="570"/>
      <c r="B54" s="590"/>
      <c r="C54" s="329" t="s">
        <v>496</v>
      </c>
      <c r="D54" s="330" t="s">
        <v>467</v>
      </c>
      <c r="E54" s="319" t="s">
        <v>508</v>
      </c>
      <c r="F54" s="321"/>
      <c r="G54" s="82"/>
    </row>
    <row r="55" spans="1:7" s="316" customFormat="1">
      <c r="A55" s="570"/>
      <c r="B55" s="572" t="s">
        <v>945</v>
      </c>
      <c r="C55" s="248" t="s">
        <v>515</v>
      </c>
      <c r="D55" s="330" t="s">
        <v>511</v>
      </c>
      <c r="E55" s="319" t="s">
        <v>508</v>
      </c>
      <c r="F55" s="321"/>
      <c r="G55" s="82"/>
    </row>
    <row r="56" spans="1:7" s="316" customFormat="1">
      <c r="A56" s="570"/>
      <c r="B56" s="573"/>
      <c r="C56" s="329" t="s">
        <v>513</v>
      </c>
      <c r="D56" s="330" t="s">
        <v>512</v>
      </c>
      <c r="E56" s="319" t="s">
        <v>508</v>
      </c>
      <c r="F56" s="321"/>
      <c r="G56" s="82"/>
    </row>
    <row r="57" spans="1:7" s="316" customFormat="1">
      <c r="A57" s="571"/>
      <c r="B57" s="586"/>
      <c r="C57" s="330" t="s">
        <v>514</v>
      </c>
      <c r="D57" s="330" t="s">
        <v>450</v>
      </c>
      <c r="E57" s="319" t="s">
        <v>508</v>
      </c>
      <c r="F57" s="322"/>
      <c r="G57" s="82"/>
    </row>
    <row r="58" spans="1:7" s="316" customFormat="1" ht="17.25" customHeight="1">
      <c r="A58" s="149"/>
      <c r="B58" s="143"/>
      <c r="C58" s="143"/>
      <c r="D58" s="142"/>
      <c r="E58" s="149"/>
      <c r="F58" s="331"/>
      <c r="G58" s="82"/>
    </row>
    <row r="59" spans="1:7" s="316" customFormat="1" ht="22.15" customHeight="1">
      <c r="A59" s="574" t="s">
        <v>432</v>
      </c>
      <c r="B59" s="575" t="s">
        <v>445</v>
      </c>
      <c r="C59" s="575"/>
      <c r="D59" s="575"/>
      <c r="E59" s="576" t="s">
        <v>502</v>
      </c>
      <c r="F59" s="563" t="s">
        <v>474</v>
      </c>
      <c r="G59" s="82"/>
    </row>
    <row r="60" spans="1:7" s="316" customFormat="1" ht="17.25" customHeight="1">
      <c r="A60" s="574"/>
      <c r="B60" s="144" t="s">
        <v>433</v>
      </c>
      <c r="C60" s="301" t="s">
        <v>444</v>
      </c>
      <c r="D60" s="301" t="s">
        <v>435</v>
      </c>
      <c r="E60" s="577"/>
      <c r="F60" s="564"/>
      <c r="G60" s="82"/>
    </row>
    <row r="61" spans="1:7" s="316" customFormat="1" ht="27" customHeight="1">
      <c r="A61" s="332" t="s">
        <v>499</v>
      </c>
      <c r="B61" s="323" t="s">
        <v>519</v>
      </c>
      <c r="C61" s="318" t="s">
        <v>449</v>
      </c>
      <c r="D61" s="330" t="s">
        <v>450</v>
      </c>
      <c r="E61" s="332" t="s">
        <v>508</v>
      </c>
      <c r="F61" s="333"/>
      <c r="G61" s="82"/>
    </row>
    <row r="62" spans="1:7" s="316" customFormat="1" ht="14.45" customHeight="1">
      <c r="A62" s="569" t="s">
        <v>439</v>
      </c>
      <c r="B62" s="582" t="s">
        <v>482</v>
      </c>
      <c r="C62" s="334" t="s">
        <v>479</v>
      </c>
      <c r="D62" s="335" t="s">
        <v>480</v>
      </c>
      <c r="E62" s="336" t="s">
        <v>508</v>
      </c>
      <c r="F62" s="326"/>
      <c r="G62" s="82"/>
    </row>
    <row r="63" spans="1:7" s="316" customFormat="1">
      <c r="A63" s="570"/>
      <c r="B63" s="583"/>
      <c r="C63" s="318" t="s">
        <v>481</v>
      </c>
      <c r="D63" s="318" t="s">
        <v>467</v>
      </c>
      <c r="E63" s="319" t="s">
        <v>508</v>
      </c>
      <c r="F63" s="321"/>
      <c r="G63" s="82"/>
    </row>
    <row r="64" spans="1:7" s="316" customFormat="1">
      <c r="A64" s="570"/>
      <c r="B64" s="584" t="s">
        <v>695</v>
      </c>
      <c r="C64" s="337" t="s">
        <v>479</v>
      </c>
      <c r="D64" s="141" t="s">
        <v>480</v>
      </c>
      <c r="E64" s="319" t="s">
        <v>508</v>
      </c>
      <c r="F64" s="321"/>
      <c r="G64" s="82"/>
    </row>
    <row r="65" spans="1:7" s="316" customFormat="1">
      <c r="A65" s="570"/>
      <c r="B65" s="584"/>
      <c r="C65" s="318" t="s">
        <v>498</v>
      </c>
      <c r="D65" s="318" t="s">
        <v>497</v>
      </c>
      <c r="E65" s="336" t="s">
        <v>508</v>
      </c>
      <c r="F65" s="321"/>
      <c r="G65" s="82"/>
    </row>
    <row r="66" spans="1:7" s="316" customFormat="1" ht="14.45" customHeight="1">
      <c r="A66" s="570"/>
      <c r="B66" s="584"/>
      <c r="C66" s="317" t="s">
        <v>484</v>
      </c>
      <c r="D66" s="329" t="s">
        <v>511</v>
      </c>
      <c r="E66" s="319" t="s">
        <v>508</v>
      </c>
      <c r="F66" s="321"/>
      <c r="G66" s="82"/>
    </row>
    <row r="67" spans="1:7" s="316" customFormat="1" ht="14.45" customHeight="1">
      <c r="A67" s="570"/>
      <c r="B67" s="584"/>
      <c r="C67" s="329" t="s">
        <v>483</v>
      </c>
      <c r="D67" s="329" t="s">
        <v>473</v>
      </c>
      <c r="E67" s="336" t="s">
        <v>508</v>
      </c>
      <c r="F67" s="321"/>
      <c r="G67" s="82"/>
    </row>
    <row r="68" spans="1:7" s="316" customFormat="1" ht="14.45" customHeight="1">
      <c r="A68" s="570"/>
      <c r="B68" s="584"/>
      <c r="C68" s="329" t="s">
        <v>486</v>
      </c>
      <c r="D68" s="329" t="s">
        <v>489</v>
      </c>
      <c r="E68" s="319" t="s">
        <v>508</v>
      </c>
      <c r="F68" s="321"/>
      <c r="G68" s="82"/>
    </row>
    <row r="69" spans="1:7" s="316" customFormat="1" ht="14.45" customHeight="1">
      <c r="A69" s="570"/>
      <c r="B69" s="584"/>
      <c r="C69" s="329" t="s">
        <v>487</v>
      </c>
      <c r="D69" s="329" t="s">
        <v>488</v>
      </c>
      <c r="E69" s="336" t="s">
        <v>508</v>
      </c>
      <c r="F69" s="321"/>
      <c r="G69" s="82"/>
    </row>
    <row r="70" spans="1:7" s="316" customFormat="1" ht="14.45" customHeight="1">
      <c r="A70" s="570"/>
      <c r="B70" s="584"/>
      <c r="C70" s="329" t="s">
        <v>490</v>
      </c>
      <c r="D70" s="329" t="s">
        <v>491</v>
      </c>
      <c r="E70" s="319" t="s">
        <v>508</v>
      </c>
      <c r="F70" s="321"/>
      <c r="G70" s="82"/>
    </row>
    <row r="71" spans="1:7" s="316" customFormat="1">
      <c r="A71" s="570"/>
      <c r="B71" s="338" t="s">
        <v>470</v>
      </c>
      <c r="C71" s="318" t="s">
        <v>479</v>
      </c>
      <c r="D71" s="329" t="s">
        <v>480</v>
      </c>
      <c r="E71" s="319" t="s">
        <v>508</v>
      </c>
      <c r="F71" s="321"/>
      <c r="G71" s="82"/>
    </row>
    <row r="72" spans="1:7" s="316" customFormat="1" ht="14.45" customHeight="1">
      <c r="A72" s="570"/>
      <c r="B72" s="323" t="s">
        <v>464</v>
      </c>
      <c r="C72" s="318" t="s">
        <v>449</v>
      </c>
      <c r="D72" s="330" t="s">
        <v>450</v>
      </c>
      <c r="E72" s="336" t="s">
        <v>508</v>
      </c>
      <c r="F72" s="321"/>
      <c r="G72" s="82"/>
    </row>
    <row r="73" spans="1:7" s="316" customFormat="1" ht="14.45" customHeight="1">
      <c r="A73" s="571"/>
      <c r="B73" s="318" t="s">
        <v>457</v>
      </c>
      <c r="C73" s="318" t="s">
        <v>449</v>
      </c>
      <c r="D73" s="330" t="s">
        <v>450</v>
      </c>
      <c r="E73" s="319" t="s">
        <v>508</v>
      </c>
      <c r="F73" s="322"/>
      <c r="G73" s="82"/>
    </row>
    <row r="74" spans="1:7" s="316" customFormat="1" ht="14.45" customHeight="1">
      <c r="A74" s="149"/>
      <c r="B74" s="143"/>
      <c r="C74" s="143"/>
      <c r="D74" s="142"/>
      <c r="E74" s="149"/>
      <c r="F74" s="331"/>
      <c r="G74" s="82"/>
    </row>
    <row r="75" spans="1:7" s="316" customFormat="1" ht="21.6" customHeight="1">
      <c r="A75" s="574" t="s">
        <v>432</v>
      </c>
      <c r="B75" s="575" t="s">
        <v>555</v>
      </c>
      <c r="C75" s="575"/>
      <c r="D75" s="575"/>
      <c r="E75" s="576" t="s">
        <v>502</v>
      </c>
      <c r="F75" s="563" t="s">
        <v>2</v>
      </c>
      <c r="G75" s="82"/>
    </row>
    <row r="76" spans="1:7" s="316" customFormat="1" ht="17.25" customHeight="1">
      <c r="A76" s="574"/>
      <c r="B76" s="144" t="s">
        <v>0</v>
      </c>
      <c r="C76" s="565" t="s">
        <v>556</v>
      </c>
      <c r="D76" s="566"/>
      <c r="E76" s="577"/>
      <c r="F76" s="564"/>
      <c r="G76" s="82"/>
    </row>
    <row r="77" spans="1:7" s="316" customFormat="1" ht="14.25" customHeight="1">
      <c r="A77" s="588" t="s">
        <v>561</v>
      </c>
      <c r="B77" s="582" t="s">
        <v>555</v>
      </c>
      <c r="C77" s="567" t="s">
        <v>557</v>
      </c>
      <c r="D77" s="568"/>
      <c r="E77" s="319" t="s">
        <v>560</v>
      </c>
      <c r="F77" s="569" t="s">
        <v>562</v>
      </c>
      <c r="G77" s="82"/>
    </row>
    <row r="78" spans="1:7" s="316" customFormat="1" ht="14.25" customHeight="1">
      <c r="A78" s="570"/>
      <c r="B78" s="587"/>
      <c r="C78" s="567" t="s">
        <v>558</v>
      </c>
      <c r="D78" s="568"/>
      <c r="E78" s="319" t="s">
        <v>560</v>
      </c>
      <c r="F78" s="570"/>
      <c r="G78" s="82"/>
    </row>
    <row r="79" spans="1:7" s="316" customFormat="1" ht="14.25" customHeight="1">
      <c r="A79" s="571"/>
      <c r="B79" s="583"/>
      <c r="C79" s="567" t="s">
        <v>559</v>
      </c>
      <c r="D79" s="568"/>
      <c r="E79" s="319" t="s">
        <v>560</v>
      </c>
      <c r="F79" s="571"/>
      <c r="G79" s="82"/>
    </row>
    <row r="80" spans="1:7" s="316" customFormat="1" ht="14.45" customHeight="1">
      <c r="A80" s="149"/>
      <c r="B80" s="143"/>
      <c r="C80" s="143"/>
      <c r="D80" s="142"/>
      <c r="E80" s="149"/>
      <c r="F80" s="331"/>
      <c r="G80" s="82"/>
    </row>
    <row r="81" spans="1:7" s="316" customFormat="1" ht="14.45" customHeight="1">
      <c r="A81" s="142" t="s">
        <v>521</v>
      </c>
      <c r="B81" s="143"/>
      <c r="C81" s="143"/>
      <c r="D81" s="142"/>
      <c r="E81" s="149"/>
      <c r="F81" s="331"/>
      <c r="G81" s="82"/>
    </row>
    <row r="82" spans="1:7" s="316" customFormat="1" ht="22.15" customHeight="1">
      <c r="A82" s="574" t="s">
        <v>432</v>
      </c>
      <c r="B82" s="575" t="s">
        <v>522</v>
      </c>
      <c r="C82" s="575"/>
      <c r="D82" s="575"/>
      <c r="E82" s="576" t="s">
        <v>502</v>
      </c>
      <c r="F82" s="563" t="s">
        <v>2</v>
      </c>
      <c r="G82" s="82"/>
    </row>
    <row r="83" spans="1:7" s="316" customFormat="1" ht="17.25" customHeight="1">
      <c r="A83" s="574"/>
      <c r="B83" s="144" t="s">
        <v>433</v>
      </c>
      <c r="C83" s="301" t="s">
        <v>444</v>
      </c>
      <c r="D83" s="301" t="s">
        <v>435</v>
      </c>
      <c r="E83" s="577"/>
      <c r="F83" s="564"/>
      <c r="G83" s="82"/>
    </row>
    <row r="84" spans="1:7" s="316" customFormat="1" ht="55.15" customHeight="1">
      <c r="A84" s="569" t="s">
        <v>530</v>
      </c>
      <c r="B84" s="317" t="s">
        <v>1010</v>
      </c>
      <c r="C84" s="318" t="s">
        <v>13</v>
      </c>
      <c r="D84" s="318" t="s">
        <v>489</v>
      </c>
      <c r="E84" s="319" t="s">
        <v>532</v>
      </c>
      <c r="F84" s="339"/>
      <c r="G84" s="82"/>
    </row>
    <row r="85" spans="1:7" s="316" customFormat="1" ht="27">
      <c r="A85" s="570"/>
      <c r="B85" s="323" t="s">
        <v>461</v>
      </c>
      <c r="C85" s="334" t="s">
        <v>15</v>
      </c>
      <c r="D85" s="585" t="s">
        <v>1011</v>
      </c>
      <c r="E85" s="319" t="s">
        <v>528</v>
      </c>
      <c r="F85" s="339"/>
      <c r="G85" s="82"/>
    </row>
    <row r="86" spans="1:7" s="316" customFormat="1" ht="14.25" customHeight="1">
      <c r="A86" s="570"/>
      <c r="B86" s="323" t="s">
        <v>527</v>
      </c>
      <c r="C86" s="318" t="s">
        <v>380</v>
      </c>
      <c r="D86" s="573"/>
      <c r="E86" s="319" t="s">
        <v>528</v>
      </c>
      <c r="F86" s="339"/>
      <c r="G86" s="82"/>
    </row>
    <row r="87" spans="1:7" s="316" customFormat="1" ht="27">
      <c r="A87" s="571"/>
      <c r="B87" s="323" t="s">
        <v>1005</v>
      </c>
      <c r="C87" s="318" t="s">
        <v>11</v>
      </c>
      <c r="D87" s="318" t="s">
        <v>524</v>
      </c>
      <c r="E87" s="319" t="s">
        <v>528</v>
      </c>
      <c r="F87" s="324" t="s">
        <v>937</v>
      </c>
      <c r="G87" s="82"/>
    </row>
    <row r="88" spans="1:7" s="316" customFormat="1">
      <c r="A88" s="569" t="s">
        <v>529</v>
      </c>
      <c r="B88" s="323" t="s">
        <v>459</v>
      </c>
      <c r="C88" s="318" t="s">
        <v>12</v>
      </c>
      <c r="D88" s="318" t="s">
        <v>523</v>
      </c>
      <c r="E88" s="319" t="s">
        <v>528</v>
      </c>
      <c r="F88" s="339"/>
      <c r="G88" s="82"/>
    </row>
    <row r="89" spans="1:7" s="316" customFormat="1" ht="27">
      <c r="A89" s="570"/>
      <c r="B89" s="323" t="s">
        <v>440</v>
      </c>
      <c r="C89" s="318" t="s">
        <v>380</v>
      </c>
      <c r="D89" s="340" t="s">
        <v>1012</v>
      </c>
      <c r="E89" s="319" t="s">
        <v>528</v>
      </c>
      <c r="F89" s="339"/>
      <c r="G89" s="82"/>
    </row>
    <row r="90" spans="1:7" s="316" customFormat="1" ht="14.45" customHeight="1">
      <c r="A90" s="570"/>
      <c r="B90" s="334" t="s">
        <v>1013</v>
      </c>
      <c r="C90" s="318" t="s">
        <v>12</v>
      </c>
      <c r="D90" s="318" t="s">
        <v>525</v>
      </c>
      <c r="E90" s="319" t="s">
        <v>528</v>
      </c>
      <c r="F90" s="339"/>
      <c r="G90" s="82"/>
    </row>
    <row r="91" spans="1:7" s="316" customFormat="1" ht="14.45" customHeight="1">
      <c r="A91" s="570"/>
      <c r="B91" s="318" t="s">
        <v>1014</v>
      </c>
      <c r="C91" s="151" t="s">
        <v>13</v>
      </c>
      <c r="D91" s="151" t="s">
        <v>526</v>
      </c>
      <c r="E91" s="319" t="s">
        <v>532</v>
      </c>
      <c r="F91" s="339"/>
      <c r="G91" s="82"/>
    </row>
    <row r="92" spans="1:7" s="316" customFormat="1" ht="14.45" customHeight="1">
      <c r="A92" s="570"/>
      <c r="B92" s="318" t="s">
        <v>1009</v>
      </c>
      <c r="C92" s="318" t="s">
        <v>15</v>
      </c>
      <c r="D92" s="585" t="s">
        <v>1012</v>
      </c>
      <c r="E92" s="319" t="s">
        <v>528</v>
      </c>
      <c r="F92" s="339"/>
      <c r="G92" s="82"/>
    </row>
    <row r="93" spans="1:7" s="316" customFormat="1" ht="14.45" customHeight="1">
      <c r="A93" s="570"/>
      <c r="B93" s="317" t="s">
        <v>695</v>
      </c>
      <c r="C93" s="318" t="s">
        <v>15</v>
      </c>
      <c r="D93" s="586"/>
      <c r="E93" s="319" t="s">
        <v>528</v>
      </c>
      <c r="F93" s="339"/>
      <c r="G93" s="82"/>
    </row>
    <row r="94" spans="1:7" s="316" customFormat="1" ht="14.45" customHeight="1">
      <c r="A94" s="570"/>
      <c r="B94" s="338" t="s">
        <v>6</v>
      </c>
      <c r="C94" s="334" t="s">
        <v>471</v>
      </c>
      <c r="D94" s="318" t="s">
        <v>531</v>
      </c>
      <c r="E94" s="319" t="s">
        <v>528</v>
      </c>
      <c r="F94" s="339"/>
      <c r="G94" s="82"/>
    </row>
    <row r="95" spans="1:7" s="316" customFormat="1" ht="27">
      <c r="A95" s="570"/>
      <c r="B95" s="334" t="s">
        <v>463</v>
      </c>
      <c r="C95" s="334" t="s">
        <v>15</v>
      </c>
      <c r="D95" s="248" t="s">
        <v>1012</v>
      </c>
      <c r="E95" s="319" t="s">
        <v>528</v>
      </c>
      <c r="F95" s="339"/>
      <c r="G95" s="82"/>
    </row>
    <row r="96" spans="1:7" s="316" customFormat="1" ht="14.45" customHeight="1">
      <c r="A96" s="570"/>
      <c r="B96" s="323" t="s">
        <v>464</v>
      </c>
      <c r="C96" s="318" t="s">
        <v>13</v>
      </c>
      <c r="D96" s="572" t="s">
        <v>526</v>
      </c>
      <c r="E96" s="319" t="s">
        <v>532</v>
      </c>
      <c r="F96" s="339"/>
      <c r="G96" s="82"/>
    </row>
    <row r="97" spans="1:7" s="316" customFormat="1" ht="14.45" customHeight="1">
      <c r="A97" s="570"/>
      <c r="B97" s="318" t="s">
        <v>692</v>
      </c>
      <c r="C97" s="318" t="s">
        <v>13</v>
      </c>
      <c r="D97" s="573"/>
      <c r="E97" s="319" t="s">
        <v>532</v>
      </c>
      <c r="F97" s="339"/>
      <c r="G97" s="82"/>
    </row>
    <row r="98" spans="1:7" s="316" customFormat="1" ht="27">
      <c r="A98" s="571"/>
      <c r="B98" s="318" t="s">
        <v>693</v>
      </c>
      <c r="C98" s="318" t="s">
        <v>380</v>
      </c>
      <c r="D98" s="248" t="s">
        <v>1012</v>
      </c>
      <c r="E98" s="319" t="s">
        <v>532</v>
      </c>
      <c r="F98" s="339"/>
      <c r="G98" s="82"/>
    </row>
    <row r="99" spans="1:7" s="316" customFormat="1" ht="14.45" customHeight="1">
      <c r="A99" s="149"/>
      <c r="B99" s="143"/>
      <c r="C99" s="143"/>
      <c r="D99" s="142"/>
      <c r="E99" s="149"/>
      <c r="F99" s="331"/>
      <c r="G99" s="82"/>
    </row>
    <row r="100" spans="1:7" s="316" customFormat="1" ht="21.6" customHeight="1">
      <c r="A100" s="574" t="s">
        <v>432</v>
      </c>
      <c r="B100" s="575" t="s">
        <v>533</v>
      </c>
      <c r="C100" s="575"/>
      <c r="D100" s="575"/>
      <c r="E100" s="576" t="s">
        <v>502</v>
      </c>
      <c r="F100" s="563" t="s">
        <v>2</v>
      </c>
      <c r="G100" s="82"/>
    </row>
    <row r="101" spans="1:7" s="316" customFormat="1" ht="17.25" customHeight="1">
      <c r="A101" s="574"/>
      <c r="B101" s="144" t="s">
        <v>563</v>
      </c>
      <c r="C101" s="301" t="s">
        <v>444</v>
      </c>
      <c r="D101" s="301" t="s">
        <v>435</v>
      </c>
      <c r="E101" s="577"/>
      <c r="F101" s="564"/>
      <c r="G101" s="82"/>
    </row>
    <row r="102" spans="1:7" s="316" customFormat="1">
      <c r="A102" s="569" t="s">
        <v>529</v>
      </c>
      <c r="B102" s="582" t="s">
        <v>1015</v>
      </c>
      <c r="C102" s="329"/>
      <c r="D102" s="329" t="s">
        <v>524</v>
      </c>
      <c r="E102" s="319" t="s">
        <v>552</v>
      </c>
      <c r="F102" s="339"/>
      <c r="G102" s="82"/>
    </row>
    <row r="103" spans="1:7" s="316" customFormat="1">
      <c r="A103" s="570"/>
      <c r="B103" s="583"/>
      <c r="C103" s="329"/>
      <c r="D103" s="329" t="s">
        <v>540</v>
      </c>
      <c r="E103" s="319" t="s">
        <v>551</v>
      </c>
      <c r="F103" s="339"/>
      <c r="G103" s="82"/>
    </row>
    <row r="104" spans="1:7" s="316" customFormat="1">
      <c r="A104" s="570"/>
      <c r="B104" s="338" t="s">
        <v>535</v>
      </c>
      <c r="C104" s="341" t="s">
        <v>544</v>
      </c>
      <c r="D104" s="329" t="s">
        <v>526</v>
      </c>
      <c r="E104" s="319" t="s">
        <v>551</v>
      </c>
      <c r="F104" s="339"/>
      <c r="G104" s="82"/>
    </row>
    <row r="105" spans="1:7" s="316" customFormat="1" ht="27">
      <c r="A105" s="570"/>
      <c r="B105" s="342" t="s">
        <v>1016</v>
      </c>
      <c r="C105" s="341"/>
      <c r="D105" s="329" t="s">
        <v>541</v>
      </c>
      <c r="E105" s="319" t="s">
        <v>551</v>
      </c>
      <c r="F105" s="339"/>
      <c r="G105" s="82"/>
    </row>
    <row r="106" spans="1:7" s="316" customFormat="1">
      <c r="A106" s="570"/>
      <c r="B106" s="323" t="s">
        <v>536</v>
      </c>
      <c r="C106" s="318" t="s">
        <v>1017</v>
      </c>
      <c r="D106" s="330" t="s">
        <v>511</v>
      </c>
      <c r="E106" s="319" t="s">
        <v>551</v>
      </c>
      <c r="F106" s="339"/>
      <c r="G106" s="82"/>
    </row>
    <row r="107" spans="1:7" s="316" customFormat="1">
      <c r="A107" s="570"/>
      <c r="B107" s="323" t="s">
        <v>537</v>
      </c>
      <c r="C107" s="318"/>
      <c r="D107" s="330" t="s">
        <v>542</v>
      </c>
      <c r="E107" s="319" t="s">
        <v>550</v>
      </c>
      <c r="F107" s="339"/>
      <c r="G107" s="82"/>
    </row>
    <row r="108" spans="1:7" s="316" customFormat="1">
      <c r="A108" s="570"/>
      <c r="B108" s="343" t="s">
        <v>538</v>
      </c>
      <c r="C108" s="329" t="s">
        <v>572</v>
      </c>
      <c r="D108" s="329" t="s">
        <v>511</v>
      </c>
      <c r="E108" s="319" t="s">
        <v>552</v>
      </c>
      <c r="F108" s="339"/>
      <c r="G108" s="82"/>
    </row>
    <row r="109" spans="1:7" s="316" customFormat="1">
      <c r="A109" s="570"/>
      <c r="B109" s="343" t="s">
        <v>539</v>
      </c>
      <c r="C109" s="329" t="s">
        <v>543</v>
      </c>
      <c r="D109" s="329" t="s">
        <v>511</v>
      </c>
      <c r="E109" s="319" t="s">
        <v>550</v>
      </c>
      <c r="F109" s="339"/>
      <c r="G109" s="82"/>
    </row>
    <row r="110" spans="1:7" s="316" customFormat="1">
      <c r="A110" s="570"/>
      <c r="B110" s="580" t="s">
        <v>545</v>
      </c>
      <c r="C110" s="580" t="s">
        <v>571</v>
      </c>
      <c r="D110" s="329" t="s">
        <v>524</v>
      </c>
      <c r="E110" s="319" t="s">
        <v>532</v>
      </c>
      <c r="F110" s="339"/>
      <c r="G110" s="82"/>
    </row>
    <row r="111" spans="1:7" s="316" customFormat="1">
      <c r="A111" s="570"/>
      <c r="B111" s="581"/>
      <c r="C111" s="581"/>
      <c r="D111" s="329" t="s">
        <v>526</v>
      </c>
      <c r="E111" s="319" t="s">
        <v>532</v>
      </c>
      <c r="F111" s="339"/>
      <c r="G111" s="82"/>
    </row>
    <row r="112" spans="1:7" s="316" customFormat="1">
      <c r="A112" s="570"/>
      <c r="B112" s="343" t="s">
        <v>546</v>
      </c>
      <c r="C112" s="329"/>
      <c r="D112" s="329" t="s">
        <v>511</v>
      </c>
      <c r="E112" s="319" t="s">
        <v>532</v>
      </c>
      <c r="F112" s="339"/>
      <c r="G112" s="82"/>
    </row>
    <row r="113" spans="1:7" s="316" customFormat="1">
      <c r="A113" s="571"/>
      <c r="B113" s="343" t="s">
        <v>547</v>
      </c>
      <c r="C113" s="329"/>
      <c r="D113" s="329" t="s">
        <v>548</v>
      </c>
      <c r="E113" s="319" t="s">
        <v>553</v>
      </c>
      <c r="F113" s="339" t="s">
        <v>554</v>
      </c>
      <c r="G113" s="82"/>
    </row>
    <row r="114" spans="1:7" s="316" customFormat="1" ht="14.25">
      <c r="A114" s="149"/>
      <c r="B114" s="344"/>
      <c r="C114" s="345"/>
      <c r="D114" s="345"/>
      <c r="E114" s="149"/>
      <c r="F114" s="328"/>
      <c r="G114" s="82"/>
    </row>
    <row r="115" spans="1:7" s="316" customFormat="1" ht="17.25" customHeight="1">
      <c r="A115" s="140" t="s">
        <v>501</v>
      </c>
      <c r="B115" s="148"/>
      <c r="C115" s="148"/>
      <c r="D115" s="149"/>
      <c r="E115" s="149"/>
      <c r="F115" s="328"/>
      <c r="G115" s="82"/>
    </row>
    <row r="116" spans="1:7" s="316" customFormat="1" ht="17.25" customHeight="1">
      <c r="A116" s="140" t="s">
        <v>520</v>
      </c>
      <c r="B116" s="148"/>
      <c r="C116" s="148"/>
      <c r="D116" s="149"/>
      <c r="E116" s="149"/>
      <c r="F116" s="328"/>
      <c r="G116" s="82"/>
    </row>
    <row r="117" spans="1:7" s="316" customFormat="1" ht="22.15" customHeight="1">
      <c r="A117" s="574" t="s">
        <v>432</v>
      </c>
      <c r="B117" s="575" t="s">
        <v>549</v>
      </c>
      <c r="C117" s="575"/>
      <c r="D117" s="575"/>
      <c r="E117" s="576" t="s">
        <v>502</v>
      </c>
      <c r="F117" s="563" t="s">
        <v>2</v>
      </c>
      <c r="G117" s="82"/>
    </row>
    <row r="118" spans="1:7" s="316" customFormat="1" ht="17.25" customHeight="1">
      <c r="A118" s="574"/>
      <c r="B118" s="144" t="s">
        <v>433</v>
      </c>
      <c r="C118" s="301" t="s">
        <v>444</v>
      </c>
      <c r="D118" s="301" t="s">
        <v>435</v>
      </c>
      <c r="E118" s="577"/>
      <c r="F118" s="564"/>
      <c r="G118" s="82"/>
    </row>
    <row r="119" spans="1:7" s="316" customFormat="1" ht="13.5" customHeight="1">
      <c r="A119" s="578" t="s">
        <v>439</v>
      </c>
      <c r="B119" s="145" t="s">
        <v>420</v>
      </c>
      <c r="C119" s="346" t="s">
        <v>452</v>
      </c>
      <c r="D119" s="146" t="s">
        <v>414</v>
      </c>
      <c r="E119" s="319" t="s">
        <v>508</v>
      </c>
      <c r="F119" s="347"/>
      <c r="G119" s="82"/>
    </row>
    <row r="120" spans="1:7" s="316" customFormat="1" ht="13.5" customHeight="1">
      <c r="A120" s="578"/>
      <c r="B120" s="147" t="s">
        <v>421</v>
      </c>
      <c r="C120" s="318" t="s">
        <v>696</v>
      </c>
      <c r="D120" s="146" t="s">
        <v>424</v>
      </c>
      <c r="E120" s="319" t="s">
        <v>508</v>
      </c>
      <c r="F120" s="348"/>
      <c r="G120" s="82"/>
    </row>
    <row r="121" spans="1:7" s="316" customFormat="1" ht="13.5" customHeight="1">
      <c r="A121" s="578"/>
      <c r="B121" s="147" t="s">
        <v>422</v>
      </c>
      <c r="C121" s="318" t="s">
        <v>696</v>
      </c>
      <c r="D121" s="146" t="s">
        <v>424</v>
      </c>
      <c r="E121" s="319" t="s">
        <v>508</v>
      </c>
      <c r="F121" s="348"/>
      <c r="G121" s="82"/>
    </row>
    <row r="122" spans="1:7" s="316" customFormat="1" ht="13.5" customHeight="1">
      <c r="A122" s="578"/>
      <c r="B122" s="147" t="s">
        <v>423</v>
      </c>
      <c r="C122" s="318" t="s">
        <v>455</v>
      </c>
      <c r="D122" s="146" t="s">
        <v>424</v>
      </c>
      <c r="E122" s="319" t="s">
        <v>508</v>
      </c>
      <c r="F122" s="348"/>
      <c r="G122" s="82"/>
    </row>
    <row r="123" spans="1:7" s="316" customFormat="1" ht="13.5" customHeight="1">
      <c r="A123" s="578"/>
      <c r="B123" s="579" t="s">
        <v>697</v>
      </c>
      <c r="C123" s="318" t="s">
        <v>453</v>
      </c>
      <c r="D123" s="146" t="s">
        <v>424</v>
      </c>
      <c r="E123" s="319" t="s">
        <v>508</v>
      </c>
      <c r="F123" s="348"/>
      <c r="G123" s="82"/>
    </row>
    <row r="124" spans="1:7" s="316" customFormat="1" ht="13.5" customHeight="1">
      <c r="A124" s="578"/>
      <c r="B124" s="579"/>
      <c r="C124" s="318" t="s">
        <v>454</v>
      </c>
      <c r="D124" s="146" t="s">
        <v>424</v>
      </c>
      <c r="E124" s="319" t="s">
        <v>508</v>
      </c>
      <c r="F124" s="348"/>
      <c r="G124" s="82"/>
    </row>
    <row r="125" spans="1:7" s="316" customFormat="1" ht="13.5" customHeight="1">
      <c r="A125" s="578"/>
      <c r="B125" s="318" t="s">
        <v>477</v>
      </c>
      <c r="C125" s="318" t="s">
        <v>478</v>
      </c>
      <c r="D125" s="330" t="s">
        <v>424</v>
      </c>
      <c r="E125" s="319" t="s">
        <v>508</v>
      </c>
      <c r="F125" s="349"/>
      <c r="G125" s="82"/>
    </row>
    <row r="126" spans="1:7" s="316" customFormat="1" ht="17.25" customHeight="1">
      <c r="A126" s="140"/>
      <c r="B126" s="148"/>
      <c r="C126" s="148"/>
      <c r="D126" s="149"/>
      <c r="E126" s="149"/>
      <c r="F126" s="328"/>
      <c r="G126" s="82"/>
    </row>
    <row r="127" spans="1:7" s="316" customFormat="1" ht="17.25" customHeight="1">
      <c r="A127" s="140" t="s">
        <v>521</v>
      </c>
      <c r="B127" s="148"/>
      <c r="C127" s="148"/>
      <c r="D127" s="149"/>
      <c r="E127" s="149"/>
      <c r="F127" s="328"/>
      <c r="G127" s="82"/>
    </row>
    <row r="128" spans="1:7" s="316" customFormat="1" ht="21.6" customHeight="1">
      <c r="A128" s="574" t="s">
        <v>432</v>
      </c>
      <c r="B128" s="575" t="s">
        <v>564</v>
      </c>
      <c r="C128" s="575"/>
      <c r="D128" s="575"/>
      <c r="E128" s="576" t="s">
        <v>502</v>
      </c>
      <c r="F128" s="563" t="s">
        <v>2</v>
      </c>
      <c r="G128" s="82"/>
    </row>
    <row r="129" spans="1:7" s="316" customFormat="1" ht="17.25" customHeight="1">
      <c r="A129" s="574"/>
      <c r="B129" s="144" t="s">
        <v>0</v>
      </c>
      <c r="C129" s="301" t="s">
        <v>444</v>
      </c>
      <c r="D129" s="301" t="s">
        <v>435</v>
      </c>
      <c r="E129" s="577"/>
      <c r="F129" s="564"/>
      <c r="G129" s="82"/>
    </row>
    <row r="130" spans="1:7" s="316" customFormat="1" ht="14.25">
      <c r="A130" s="596" t="s">
        <v>529</v>
      </c>
      <c r="B130" s="150" t="s">
        <v>566</v>
      </c>
      <c r="C130" s="151" t="s">
        <v>567</v>
      </c>
      <c r="D130" s="151" t="s">
        <v>526</v>
      </c>
      <c r="E130" s="350" t="s">
        <v>550</v>
      </c>
      <c r="F130" s="333"/>
      <c r="G130" s="82"/>
    </row>
    <row r="131" spans="1:7" s="316" customFormat="1" ht="14.25">
      <c r="A131" s="596"/>
      <c r="B131" s="150" t="s">
        <v>425</v>
      </c>
      <c r="C131" s="151" t="s">
        <v>456</v>
      </c>
      <c r="D131" s="151" t="s">
        <v>565</v>
      </c>
      <c r="E131" s="350" t="s">
        <v>551</v>
      </c>
      <c r="F131" s="333"/>
      <c r="G131" s="82"/>
    </row>
    <row r="132" spans="1:7" s="316" customFormat="1" ht="40.5">
      <c r="A132" s="596"/>
      <c r="B132" s="147" t="s">
        <v>475</v>
      </c>
      <c r="C132" s="318" t="s">
        <v>476</v>
      </c>
      <c r="D132" s="248" t="s">
        <v>910</v>
      </c>
      <c r="E132" s="319" t="s">
        <v>550</v>
      </c>
      <c r="F132" s="351" t="s">
        <v>933</v>
      </c>
      <c r="G132" s="82"/>
    </row>
    <row r="133" spans="1:7" s="316" customFormat="1" ht="27">
      <c r="A133" s="596"/>
      <c r="B133" s="147" t="s">
        <v>934</v>
      </c>
      <c r="C133" s="318" t="s">
        <v>935</v>
      </c>
      <c r="D133" s="248" t="s">
        <v>565</v>
      </c>
      <c r="E133" s="319" t="s">
        <v>550</v>
      </c>
      <c r="F133" s="351" t="s">
        <v>936</v>
      </c>
      <c r="G133" s="82"/>
    </row>
    <row r="134" spans="1:7" ht="27">
      <c r="A134" s="596"/>
      <c r="B134" s="329" t="s">
        <v>713</v>
      </c>
      <c r="C134" s="329" t="s">
        <v>696</v>
      </c>
      <c r="D134" s="329" t="s">
        <v>489</v>
      </c>
      <c r="E134" s="319" t="s">
        <v>712</v>
      </c>
      <c r="F134" s="351" t="s">
        <v>714</v>
      </c>
    </row>
    <row r="135" spans="1:7">
      <c r="A135" s="350" t="s">
        <v>719</v>
      </c>
      <c r="B135" s="329" t="s">
        <v>715</v>
      </c>
      <c r="C135" s="329" t="s">
        <v>716</v>
      </c>
      <c r="D135" s="329" t="s">
        <v>717</v>
      </c>
      <c r="E135" s="319" t="s">
        <v>532</v>
      </c>
      <c r="F135" s="351" t="s">
        <v>718</v>
      </c>
    </row>
    <row r="137" spans="1:7">
      <c r="A137" s="82" t="s">
        <v>503</v>
      </c>
    </row>
    <row r="138" spans="1:7">
      <c r="A138" s="352" t="s">
        <v>1018</v>
      </c>
    </row>
    <row r="139" spans="1:7">
      <c r="A139" s="82" t="s">
        <v>1019</v>
      </c>
    </row>
    <row r="140" spans="1:7">
      <c r="A140" s="352" t="s">
        <v>570</v>
      </c>
    </row>
  </sheetData>
  <mergeCells count="86">
    <mergeCell ref="A130:A134"/>
    <mergeCell ref="A3:A4"/>
    <mergeCell ref="A5:A10"/>
    <mergeCell ref="B6:B7"/>
    <mergeCell ref="B3:D3"/>
    <mergeCell ref="D15:D16"/>
    <mergeCell ref="C8:C9"/>
    <mergeCell ref="C15:C16"/>
    <mergeCell ref="C12:C13"/>
    <mergeCell ref="A11:A26"/>
    <mergeCell ref="C25:C26"/>
    <mergeCell ref="B25:B26"/>
    <mergeCell ref="C6:C7"/>
    <mergeCell ref="A84:A87"/>
    <mergeCell ref="D85:D86"/>
    <mergeCell ref="A117:A118"/>
    <mergeCell ref="F3:F4"/>
    <mergeCell ref="F59:F60"/>
    <mergeCell ref="B21:B22"/>
    <mergeCell ref="C21:C22"/>
    <mergeCell ref="B8:B9"/>
    <mergeCell ref="B19:B20"/>
    <mergeCell ref="B12:B13"/>
    <mergeCell ref="B14:B15"/>
    <mergeCell ref="B17:B18"/>
    <mergeCell ref="B44:B49"/>
    <mergeCell ref="B50:B51"/>
    <mergeCell ref="B52:B54"/>
    <mergeCell ref="F28:F29"/>
    <mergeCell ref="E3:E4"/>
    <mergeCell ref="B55:B57"/>
    <mergeCell ref="C31:C32"/>
    <mergeCell ref="E15:E16"/>
    <mergeCell ref="A62:A73"/>
    <mergeCell ref="B64:B70"/>
    <mergeCell ref="B62:B63"/>
    <mergeCell ref="B39:B40"/>
    <mergeCell ref="C19:C20"/>
    <mergeCell ref="C17:C18"/>
    <mergeCell ref="A59:A60"/>
    <mergeCell ref="B59:D59"/>
    <mergeCell ref="C42:C43"/>
    <mergeCell ref="B41:B43"/>
    <mergeCell ref="B35:B38"/>
    <mergeCell ref="A35:A57"/>
    <mergeCell ref="A28:A29"/>
    <mergeCell ref="B28:D28"/>
    <mergeCell ref="E59:E60"/>
    <mergeCell ref="E28:E29"/>
    <mergeCell ref="B30:B32"/>
    <mergeCell ref="A30:A34"/>
    <mergeCell ref="E82:E83"/>
    <mergeCell ref="D92:D93"/>
    <mergeCell ref="A82:A83"/>
    <mergeCell ref="B82:D82"/>
    <mergeCell ref="A88:A98"/>
    <mergeCell ref="A75:A76"/>
    <mergeCell ref="B75:D75"/>
    <mergeCell ref="E75:E76"/>
    <mergeCell ref="B77:B79"/>
    <mergeCell ref="A77:A79"/>
    <mergeCell ref="F128:F129"/>
    <mergeCell ref="A100:A101"/>
    <mergeCell ref="B100:D100"/>
    <mergeCell ref="E100:E101"/>
    <mergeCell ref="F100:F101"/>
    <mergeCell ref="A119:A125"/>
    <mergeCell ref="B123:B124"/>
    <mergeCell ref="A128:A129"/>
    <mergeCell ref="B128:D128"/>
    <mergeCell ref="C110:C111"/>
    <mergeCell ref="E128:E129"/>
    <mergeCell ref="B102:B103"/>
    <mergeCell ref="B110:B111"/>
    <mergeCell ref="A102:A113"/>
    <mergeCell ref="B117:D117"/>
    <mergeCell ref="E117:E118"/>
    <mergeCell ref="F117:F118"/>
    <mergeCell ref="F75:F76"/>
    <mergeCell ref="C76:D76"/>
    <mergeCell ref="C77:D77"/>
    <mergeCell ref="C78:D78"/>
    <mergeCell ref="C79:D79"/>
    <mergeCell ref="F77:F79"/>
    <mergeCell ref="F82:F83"/>
    <mergeCell ref="D96:D97"/>
  </mergeCells>
  <phoneticPr fontId="1"/>
  <printOptions horizontalCentered="1"/>
  <pageMargins left="0.23622047244094491" right="0.23622047244094491" top="0.47244094488188981" bottom="0.27559055118110237" header="0.19685039370078741" footer="0.11811023622047245"/>
  <pageSetup paperSize="9" orientation="landscape" horizontalDpi="300" verticalDpi="300" r:id="rId1"/>
  <headerFooter>
    <oddHeader>&amp;L別紙３　清掃作業基準表</oddHeader>
    <oddFooter>&amp;C&amp;"ＭＳ 明朝,標準"&amp;P/&amp;N</oddFooter>
  </headerFooter>
  <rowBreaks count="3" manualBreakCount="3">
    <brk id="27" max="16383" man="1"/>
    <brk id="58" max="16383" man="1"/>
    <brk id="8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33"/>
  <sheetViews>
    <sheetView tabSelected="1" view="pageLayout" zoomScaleNormal="100" zoomScaleSheetLayoutView="100" workbookViewId="0">
      <selection activeCell="L4" sqref="L4"/>
    </sheetView>
  </sheetViews>
  <sheetFormatPr defaultRowHeight="13.5"/>
  <cols>
    <col min="1" max="1" width="25.625" style="452" customWidth="1"/>
    <col min="2" max="2" width="5.625" style="405" customWidth="1"/>
    <col min="3" max="3" width="10.625" style="421" customWidth="1"/>
    <col min="4" max="4" width="4.625" style="405" customWidth="1"/>
    <col min="5" max="5" width="15.625" style="406" customWidth="1"/>
    <col min="6" max="6" width="15.625" style="407" customWidth="1"/>
    <col min="7" max="7" width="13.625" style="408" customWidth="1"/>
    <col min="8" max="10" width="8.125" customWidth="1"/>
    <col min="11" max="11" width="5.625" customWidth="1"/>
    <col min="12" max="13" width="8.125" customWidth="1"/>
    <col min="253" max="253" width="4.75" customWidth="1"/>
    <col min="254" max="254" width="15.125" customWidth="1"/>
    <col min="256" max="256" width="7.75" customWidth="1"/>
    <col min="257" max="257" width="5.375" customWidth="1"/>
    <col min="258" max="260" width="1.875" customWidth="1"/>
    <col min="261" max="261" width="7.375" customWidth="1"/>
    <col min="262" max="264" width="9.625" customWidth="1"/>
    <col min="265" max="266" width="12.625" customWidth="1"/>
    <col min="509" max="509" width="4.75" customWidth="1"/>
    <col min="510" max="510" width="15.125" customWidth="1"/>
    <col min="512" max="512" width="7.75" customWidth="1"/>
    <col min="513" max="513" width="5.375" customWidth="1"/>
    <col min="514" max="516" width="1.875" customWidth="1"/>
    <col min="517" max="517" width="7.375" customWidth="1"/>
    <col min="518" max="520" width="9.625" customWidth="1"/>
    <col min="521" max="522" width="12.625" customWidth="1"/>
    <col min="765" max="765" width="4.75" customWidth="1"/>
    <col min="766" max="766" width="15.125" customWidth="1"/>
    <col min="768" max="768" width="7.75" customWidth="1"/>
    <col min="769" max="769" width="5.375" customWidth="1"/>
    <col min="770" max="772" width="1.875" customWidth="1"/>
    <col min="773" max="773" width="7.375" customWidth="1"/>
    <col min="774" max="776" width="9.625" customWidth="1"/>
    <col min="777" max="778" width="12.625" customWidth="1"/>
    <col min="1021" max="1021" width="4.75" customWidth="1"/>
    <col min="1022" max="1022" width="15.125" customWidth="1"/>
    <col min="1024" max="1024" width="7.75" customWidth="1"/>
    <col min="1025" max="1025" width="5.375" customWidth="1"/>
    <col min="1026" max="1028" width="1.875" customWidth="1"/>
    <col min="1029" max="1029" width="7.375" customWidth="1"/>
    <col min="1030" max="1032" width="9.625" customWidth="1"/>
    <col min="1033" max="1034" width="12.625" customWidth="1"/>
    <col min="1277" max="1277" width="4.75" customWidth="1"/>
    <col min="1278" max="1278" width="15.125" customWidth="1"/>
    <col min="1280" max="1280" width="7.75" customWidth="1"/>
    <col min="1281" max="1281" width="5.375" customWidth="1"/>
    <col min="1282" max="1284" width="1.875" customWidth="1"/>
    <col min="1285" max="1285" width="7.375" customWidth="1"/>
    <col min="1286" max="1288" width="9.625" customWidth="1"/>
    <col min="1289" max="1290" width="12.625" customWidth="1"/>
    <col min="1533" max="1533" width="4.75" customWidth="1"/>
    <col min="1534" max="1534" width="15.125" customWidth="1"/>
    <col min="1536" max="1536" width="7.75" customWidth="1"/>
    <col min="1537" max="1537" width="5.375" customWidth="1"/>
    <col min="1538" max="1540" width="1.875" customWidth="1"/>
    <col min="1541" max="1541" width="7.375" customWidth="1"/>
    <col min="1542" max="1544" width="9.625" customWidth="1"/>
    <col min="1545" max="1546" width="12.625" customWidth="1"/>
    <col min="1789" max="1789" width="4.75" customWidth="1"/>
    <col min="1790" max="1790" width="15.125" customWidth="1"/>
    <col min="1792" max="1792" width="7.75" customWidth="1"/>
    <col min="1793" max="1793" width="5.375" customWidth="1"/>
    <col min="1794" max="1796" width="1.875" customWidth="1"/>
    <col min="1797" max="1797" width="7.375" customWidth="1"/>
    <col min="1798" max="1800" width="9.625" customWidth="1"/>
    <col min="1801" max="1802" width="12.625" customWidth="1"/>
    <col min="2045" max="2045" width="4.75" customWidth="1"/>
    <col min="2046" max="2046" width="15.125" customWidth="1"/>
    <col min="2048" max="2048" width="7.75" customWidth="1"/>
    <col min="2049" max="2049" width="5.375" customWidth="1"/>
    <col min="2050" max="2052" width="1.875" customWidth="1"/>
    <col min="2053" max="2053" width="7.375" customWidth="1"/>
    <col min="2054" max="2056" width="9.625" customWidth="1"/>
    <col min="2057" max="2058" width="12.625" customWidth="1"/>
    <col min="2301" max="2301" width="4.75" customWidth="1"/>
    <col min="2302" max="2302" width="15.125" customWidth="1"/>
    <col min="2304" max="2304" width="7.75" customWidth="1"/>
    <col min="2305" max="2305" width="5.375" customWidth="1"/>
    <col min="2306" max="2308" width="1.875" customWidth="1"/>
    <col min="2309" max="2309" width="7.375" customWidth="1"/>
    <col min="2310" max="2312" width="9.625" customWidth="1"/>
    <col min="2313" max="2314" width="12.625" customWidth="1"/>
    <col min="2557" max="2557" width="4.75" customWidth="1"/>
    <col min="2558" max="2558" width="15.125" customWidth="1"/>
    <col min="2560" max="2560" width="7.75" customWidth="1"/>
    <col min="2561" max="2561" width="5.375" customWidth="1"/>
    <col min="2562" max="2564" width="1.875" customWidth="1"/>
    <col min="2565" max="2565" width="7.375" customWidth="1"/>
    <col min="2566" max="2568" width="9.625" customWidth="1"/>
    <col min="2569" max="2570" width="12.625" customWidth="1"/>
    <col min="2813" max="2813" width="4.75" customWidth="1"/>
    <col min="2814" max="2814" width="15.125" customWidth="1"/>
    <col min="2816" max="2816" width="7.75" customWidth="1"/>
    <col min="2817" max="2817" width="5.375" customWidth="1"/>
    <col min="2818" max="2820" width="1.875" customWidth="1"/>
    <col min="2821" max="2821" width="7.375" customWidth="1"/>
    <col min="2822" max="2824" width="9.625" customWidth="1"/>
    <col min="2825" max="2826" width="12.625" customWidth="1"/>
    <col min="3069" max="3069" width="4.75" customWidth="1"/>
    <col min="3070" max="3070" width="15.125" customWidth="1"/>
    <col min="3072" max="3072" width="7.75" customWidth="1"/>
    <col min="3073" max="3073" width="5.375" customWidth="1"/>
    <col min="3074" max="3076" width="1.875" customWidth="1"/>
    <col min="3077" max="3077" width="7.375" customWidth="1"/>
    <col min="3078" max="3080" width="9.625" customWidth="1"/>
    <col min="3081" max="3082" width="12.625" customWidth="1"/>
    <col min="3325" max="3325" width="4.75" customWidth="1"/>
    <col min="3326" max="3326" width="15.125" customWidth="1"/>
    <col min="3328" max="3328" width="7.75" customWidth="1"/>
    <col min="3329" max="3329" width="5.375" customWidth="1"/>
    <col min="3330" max="3332" width="1.875" customWidth="1"/>
    <col min="3333" max="3333" width="7.375" customWidth="1"/>
    <col min="3334" max="3336" width="9.625" customWidth="1"/>
    <col min="3337" max="3338" width="12.625" customWidth="1"/>
    <col min="3581" max="3581" width="4.75" customWidth="1"/>
    <col min="3582" max="3582" width="15.125" customWidth="1"/>
    <col min="3584" max="3584" width="7.75" customWidth="1"/>
    <col min="3585" max="3585" width="5.375" customWidth="1"/>
    <col min="3586" max="3588" width="1.875" customWidth="1"/>
    <col min="3589" max="3589" width="7.375" customWidth="1"/>
    <col min="3590" max="3592" width="9.625" customWidth="1"/>
    <col min="3593" max="3594" width="12.625" customWidth="1"/>
    <col min="3837" max="3837" width="4.75" customWidth="1"/>
    <col min="3838" max="3838" width="15.125" customWidth="1"/>
    <col min="3840" max="3840" width="7.75" customWidth="1"/>
    <col min="3841" max="3841" width="5.375" customWidth="1"/>
    <col min="3842" max="3844" width="1.875" customWidth="1"/>
    <col min="3845" max="3845" width="7.375" customWidth="1"/>
    <col min="3846" max="3848" width="9.625" customWidth="1"/>
    <col min="3849" max="3850" width="12.625" customWidth="1"/>
    <col min="4093" max="4093" width="4.75" customWidth="1"/>
    <col min="4094" max="4094" width="15.125" customWidth="1"/>
    <col min="4096" max="4096" width="7.75" customWidth="1"/>
    <col min="4097" max="4097" width="5.375" customWidth="1"/>
    <col min="4098" max="4100" width="1.875" customWidth="1"/>
    <col min="4101" max="4101" width="7.375" customWidth="1"/>
    <col min="4102" max="4104" width="9.625" customWidth="1"/>
    <col min="4105" max="4106" width="12.625" customWidth="1"/>
    <col min="4349" max="4349" width="4.75" customWidth="1"/>
    <col min="4350" max="4350" width="15.125" customWidth="1"/>
    <col min="4352" max="4352" width="7.75" customWidth="1"/>
    <col min="4353" max="4353" width="5.375" customWidth="1"/>
    <col min="4354" max="4356" width="1.875" customWidth="1"/>
    <col min="4357" max="4357" width="7.375" customWidth="1"/>
    <col min="4358" max="4360" width="9.625" customWidth="1"/>
    <col min="4361" max="4362" width="12.625" customWidth="1"/>
    <col min="4605" max="4605" width="4.75" customWidth="1"/>
    <col min="4606" max="4606" width="15.125" customWidth="1"/>
    <col min="4608" max="4608" width="7.75" customWidth="1"/>
    <col min="4609" max="4609" width="5.375" customWidth="1"/>
    <col min="4610" max="4612" width="1.875" customWidth="1"/>
    <col min="4613" max="4613" width="7.375" customWidth="1"/>
    <col min="4614" max="4616" width="9.625" customWidth="1"/>
    <col min="4617" max="4618" width="12.625" customWidth="1"/>
    <col min="4861" max="4861" width="4.75" customWidth="1"/>
    <col min="4862" max="4862" width="15.125" customWidth="1"/>
    <col min="4864" max="4864" width="7.75" customWidth="1"/>
    <col min="4865" max="4865" width="5.375" customWidth="1"/>
    <col min="4866" max="4868" width="1.875" customWidth="1"/>
    <col min="4869" max="4869" width="7.375" customWidth="1"/>
    <col min="4870" max="4872" width="9.625" customWidth="1"/>
    <col min="4873" max="4874" width="12.625" customWidth="1"/>
    <col min="5117" max="5117" width="4.75" customWidth="1"/>
    <col min="5118" max="5118" width="15.125" customWidth="1"/>
    <col min="5120" max="5120" width="7.75" customWidth="1"/>
    <col min="5121" max="5121" width="5.375" customWidth="1"/>
    <col min="5122" max="5124" width="1.875" customWidth="1"/>
    <col min="5125" max="5125" width="7.375" customWidth="1"/>
    <col min="5126" max="5128" width="9.625" customWidth="1"/>
    <col min="5129" max="5130" width="12.625" customWidth="1"/>
    <col min="5373" max="5373" width="4.75" customWidth="1"/>
    <col min="5374" max="5374" width="15.125" customWidth="1"/>
    <col min="5376" max="5376" width="7.75" customWidth="1"/>
    <col min="5377" max="5377" width="5.375" customWidth="1"/>
    <col min="5378" max="5380" width="1.875" customWidth="1"/>
    <col min="5381" max="5381" width="7.375" customWidth="1"/>
    <col min="5382" max="5384" width="9.625" customWidth="1"/>
    <col min="5385" max="5386" width="12.625" customWidth="1"/>
    <col min="5629" max="5629" width="4.75" customWidth="1"/>
    <col min="5630" max="5630" width="15.125" customWidth="1"/>
    <col min="5632" max="5632" width="7.75" customWidth="1"/>
    <col min="5633" max="5633" width="5.375" customWidth="1"/>
    <col min="5634" max="5636" width="1.875" customWidth="1"/>
    <col min="5637" max="5637" width="7.375" customWidth="1"/>
    <col min="5638" max="5640" width="9.625" customWidth="1"/>
    <col min="5641" max="5642" width="12.625" customWidth="1"/>
    <col min="5885" max="5885" width="4.75" customWidth="1"/>
    <col min="5886" max="5886" width="15.125" customWidth="1"/>
    <col min="5888" max="5888" width="7.75" customWidth="1"/>
    <col min="5889" max="5889" width="5.375" customWidth="1"/>
    <col min="5890" max="5892" width="1.875" customWidth="1"/>
    <col min="5893" max="5893" width="7.375" customWidth="1"/>
    <col min="5894" max="5896" width="9.625" customWidth="1"/>
    <col min="5897" max="5898" width="12.625" customWidth="1"/>
    <col min="6141" max="6141" width="4.75" customWidth="1"/>
    <col min="6142" max="6142" width="15.125" customWidth="1"/>
    <col min="6144" max="6144" width="7.75" customWidth="1"/>
    <col min="6145" max="6145" width="5.375" customWidth="1"/>
    <col min="6146" max="6148" width="1.875" customWidth="1"/>
    <col min="6149" max="6149" width="7.375" customWidth="1"/>
    <col min="6150" max="6152" width="9.625" customWidth="1"/>
    <col min="6153" max="6154" width="12.625" customWidth="1"/>
    <col min="6397" max="6397" width="4.75" customWidth="1"/>
    <col min="6398" max="6398" width="15.125" customWidth="1"/>
    <col min="6400" max="6400" width="7.75" customWidth="1"/>
    <col min="6401" max="6401" width="5.375" customWidth="1"/>
    <col min="6402" max="6404" width="1.875" customWidth="1"/>
    <col min="6405" max="6405" width="7.375" customWidth="1"/>
    <col min="6406" max="6408" width="9.625" customWidth="1"/>
    <col min="6409" max="6410" width="12.625" customWidth="1"/>
    <col min="6653" max="6653" width="4.75" customWidth="1"/>
    <col min="6654" max="6654" width="15.125" customWidth="1"/>
    <col min="6656" max="6656" width="7.75" customWidth="1"/>
    <col min="6657" max="6657" width="5.375" customWidth="1"/>
    <col min="6658" max="6660" width="1.875" customWidth="1"/>
    <col min="6661" max="6661" width="7.375" customWidth="1"/>
    <col min="6662" max="6664" width="9.625" customWidth="1"/>
    <col min="6665" max="6666" width="12.625" customWidth="1"/>
    <col min="6909" max="6909" width="4.75" customWidth="1"/>
    <col min="6910" max="6910" width="15.125" customWidth="1"/>
    <col min="6912" max="6912" width="7.75" customWidth="1"/>
    <col min="6913" max="6913" width="5.375" customWidth="1"/>
    <col min="6914" max="6916" width="1.875" customWidth="1"/>
    <col min="6917" max="6917" width="7.375" customWidth="1"/>
    <col min="6918" max="6920" width="9.625" customWidth="1"/>
    <col min="6921" max="6922" width="12.625" customWidth="1"/>
    <col min="7165" max="7165" width="4.75" customWidth="1"/>
    <col min="7166" max="7166" width="15.125" customWidth="1"/>
    <col min="7168" max="7168" width="7.75" customWidth="1"/>
    <col min="7169" max="7169" width="5.375" customWidth="1"/>
    <col min="7170" max="7172" width="1.875" customWidth="1"/>
    <col min="7173" max="7173" width="7.375" customWidth="1"/>
    <col min="7174" max="7176" width="9.625" customWidth="1"/>
    <col min="7177" max="7178" width="12.625" customWidth="1"/>
    <col min="7421" max="7421" width="4.75" customWidth="1"/>
    <col min="7422" max="7422" width="15.125" customWidth="1"/>
    <col min="7424" max="7424" width="7.75" customWidth="1"/>
    <col min="7425" max="7425" width="5.375" customWidth="1"/>
    <col min="7426" max="7428" width="1.875" customWidth="1"/>
    <col min="7429" max="7429" width="7.375" customWidth="1"/>
    <col min="7430" max="7432" width="9.625" customWidth="1"/>
    <col min="7433" max="7434" width="12.625" customWidth="1"/>
    <col min="7677" max="7677" width="4.75" customWidth="1"/>
    <col min="7678" max="7678" width="15.125" customWidth="1"/>
    <col min="7680" max="7680" width="7.75" customWidth="1"/>
    <col min="7681" max="7681" width="5.375" customWidth="1"/>
    <col min="7682" max="7684" width="1.875" customWidth="1"/>
    <col min="7685" max="7685" width="7.375" customWidth="1"/>
    <col min="7686" max="7688" width="9.625" customWidth="1"/>
    <col min="7689" max="7690" width="12.625" customWidth="1"/>
    <col min="7933" max="7933" width="4.75" customWidth="1"/>
    <col min="7934" max="7934" width="15.125" customWidth="1"/>
    <col min="7936" max="7936" width="7.75" customWidth="1"/>
    <col min="7937" max="7937" width="5.375" customWidth="1"/>
    <col min="7938" max="7940" width="1.875" customWidth="1"/>
    <col min="7941" max="7941" width="7.375" customWidth="1"/>
    <col min="7942" max="7944" width="9.625" customWidth="1"/>
    <col min="7945" max="7946" width="12.625" customWidth="1"/>
    <col min="8189" max="8189" width="4.75" customWidth="1"/>
    <col min="8190" max="8190" width="15.125" customWidth="1"/>
    <col min="8192" max="8192" width="7.75" customWidth="1"/>
    <col min="8193" max="8193" width="5.375" customWidth="1"/>
    <col min="8194" max="8196" width="1.875" customWidth="1"/>
    <col min="8197" max="8197" width="7.375" customWidth="1"/>
    <col min="8198" max="8200" width="9.625" customWidth="1"/>
    <col min="8201" max="8202" width="12.625" customWidth="1"/>
    <col min="8445" max="8445" width="4.75" customWidth="1"/>
    <col min="8446" max="8446" width="15.125" customWidth="1"/>
    <col min="8448" max="8448" width="7.75" customWidth="1"/>
    <col min="8449" max="8449" width="5.375" customWidth="1"/>
    <col min="8450" max="8452" width="1.875" customWidth="1"/>
    <col min="8453" max="8453" width="7.375" customWidth="1"/>
    <col min="8454" max="8456" width="9.625" customWidth="1"/>
    <col min="8457" max="8458" width="12.625" customWidth="1"/>
    <col min="8701" max="8701" width="4.75" customWidth="1"/>
    <col min="8702" max="8702" width="15.125" customWidth="1"/>
    <col min="8704" max="8704" width="7.75" customWidth="1"/>
    <col min="8705" max="8705" width="5.375" customWidth="1"/>
    <col min="8706" max="8708" width="1.875" customWidth="1"/>
    <col min="8709" max="8709" width="7.375" customWidth="1"/>
    <col min="8710" max="8712" width="9.625" customWidth="1"/>
    <col min="8713" max="8714" width="12.625" customWidth="1"/>
    <col min="8957" max="8957" width="4.75" customWidth="1"/>
    <col min="8958" max="8958" width="15.125" customWidth="1"/>
    <col min="8960" max="8960" width="7.75" customWidth="1"/>
    <col min="8961" max="8961" width="5.375" customWidth="1"/>
    <col min="8962" max="8964" width="1.875" customWidth="1"/>
    <col min="8965" max="8965" width="7.375" customWidth="1"/>
    <col min="8966" max="8968" width="9.625" customWidth="1"/>
    <col min="8969" max="8970" width="12.625" customWidth="1"/>
    <col min="9213" max="9213" width="4.75" customWidth="1"/>
    <col min="9214" max="9214" width="15.125" customWidth="1"/>
    <col min="9216" max="9216" width="7.75" customWidth="1"/>
    <col min="9217" max="9217" width="5.375" customWidth="1"/>
    <col min="9218" max="9220" width="1.875" customWidth="1"/>
    <col min="9221" max="9221" width="7.375" customWidth="1"/>
    <col min="9222" max="9224" width="9.625" customWidth="1"/>
    <col min="9225" max="9226" width="12.625" customWidth="1"/>
    <col min="9469" max="9469" width="4.75" customWidth="1"/>
    <col min="9470" max="9470" width="15.125" customWidth="1"/>
    <col min="9472" max="9472" width="7.75" customWidth="1"/>
    <col min="9473" max="9473" width="5.375" customWidth="1"/>
    <col min="9474" max="9476" width="1.875" customWidth="1"/>
    <col min="9477" max="9477" width="7.375" customWidth="1"/>
    <col min="9478" max="9480" width="9.625" customWidth="1"/>
    <col min="9481" max="9482" width="12.625" customWidth="1"/>
    <col min="9725" max="9725" width="4.75" customWidth="1"/>
    <col min="9726" max="9726" width="15.125" customWidth="1"/>
    <col min="9728" max="9728" width="7.75" customWidth="1"/>
    <col min="9729" max="9729" width="5.375" customWidth="1"/>
    <col min="9730" max="9732" width="1.875" customWidth="1"/>
    <col min="9733" max="9733" width="7.375" customWidth="1"/>
    <col min="9734" max="9736" width="9.625" customWidth="1"/>
    <col min="9737" max="9738" width="12.625" customWidth="1"/>
    <col min="9981" max="9981" width="4.75" customWidth="1"/>
    <col min="9982" max="9982" width="15.125" customWidth="1"/>
    <col min="9984" max="9984" width="7.75" customWidth="1"/>
    <col min="9985" max="9985" width="5.375" customWidth="1"/>
    <col min="9986" max="9988" width="1.875" customWidth="1"/>
    <col min="9989" max="9989" width="7.375" customWidth="1"/>
    <col min="9990" max="9992" width="9.625" customWidth="1"/>
    <col min="9993" max="9994" width="12.625" customWidth="1"/>
    <col min="10237" max="10237" width="4.75" customWidth="1"/>
    <col min="10238" max="10238" width="15.125" customWidth="1"/>
    <col min="10240" max="10240" width="7.75" customWidth="1"/>
    <col min="10241" max="10241" width="5.375" customWidth="1"/>
    <col min="10242" max="10244" width="1.875" customWidth="1"/>
    <col min="10245" max="10245" width="7.375" customWidth="1"/>
    <col min="10246" max="10248" width="9.625" customWidth="1"/>
    <col min="10249" max="10250" width="12.625" customWidth="1"/>
    <col min="10493" max="10493" width="4.75" customWidth="1"/>
    <col min="10494" max="10494" width="15.125" customWidth="1"/>
    <col min="10496" max="10496" width="7.75" customWidth="1"/>
    <col min="10497" max="10497" width="5.375" customWidth="1"/>
    <col min="10498" max="10500" width="1.875" customWidth="1"/>
    <col min="10501" max="10501" width="7.375" customWidth="1"/>
    <col min="10502" max="10504" width="9.625" customWidth="1"/>
    <col min="10505" max="10506" width="12.625" customWidth="1"/>
    <col min="10749" max="10749" width="4.75" customWidth="1"/>
    <col min="10750" max="10750" width="15.125" customWidth="1"/>
    <col min="10752" max="10752" width="7.75" customWidth="1"/>
    <col min="10753" max="10753" width="5.375" customWidth="1"/>
    <col min="10754" max="10756" width="1.875" customWidth="1"/>
    <col min="10757" max="10757" width="7.375" customWidth="1"/>
    <col min="10758" max="10760" width="9.625" customWidth="1"/>
    <col min="10761" max="10762" width="12.625" customWidth="1"/>
    <col min="11005" max="11005" width="4.75" customWidth="1"/>
    <col min="11006" max="11006" width="15.125" customWidth="1"/>
    <col min="11008" max="11008" width="7.75" customWidth="1"/>
    <col min="11009" max="11009" width="5.375" customWidth="1"/>
    <col min="11010" max="11012" width="1.875" customWidth="1"/>
    <col min="11013" max="11013" width="7.375" customWidth="1"/>
    <col min="11014" max="11016" width="9.625" customWidth="1"/>
    <col min="11017" max="11018" width="12.625" customWidth="1"/>
    <col min="11261" max="11261" width="4.75" customWidth="1"/>
    <col min="11262" max="11262" width="15.125" customWidth="1"/>
    <col min="11264" max="11264" width="7.75" customWidth="1"/>
    <col min="11265" max="11265" width="5.375" customWidth="1"/>
    <col min="11266" max="11268" width="1.875" customWidth="1"/>
    <col min="11269" max="11269" width="7.375" customWidth="1"/>
    <col min="11270" max="11272" width="9.625" customWidth="1"/>
    <col min="11273" max="11274" width="12.625" customWidth="1"/>
    <col min="11517" max="11517" width="4.75" customWidth="1"/>
    <col min="11518" max="11518" width="15.125" customWidth="1"/>
    <col min="11520" max="11520" width="7.75" customWidth="1"/>
    <col min="11521" max="11521" width="5.375" customWidth="1"/>
    <col min="11522" max="11524" width="1.875" customWidth="1"/>
    <col min="11525" max="11525" width="7.375" customWidth="1"/>
    <col min="11526" max="11528" width="9.625" customWidth="1"/>
    <col min="11529" max="11530" width="12.625" customWidth="1"/>
    <col min="11773" max="11773" width="4.75" customWidth="1"/>
    <col min="11774" max="11774" width="15.125" customWidth="1"/>
    <col min="11776" max="11776" width="7.75" customWidth="1"/>
    <col min="11777" max="11777" width="5.375" customWidth="1"/>
    <col min="11778" max="11780" width="1.875" customWidth="1"/>
    <col min="11781" max="11781" width="7.375" customWidth="1"/>
    <col min="11782" max="11784" width="9.625" customWidth="1"/>
    <col min="11785" max="11786" width="12.625" customWidth="1"/>
    <col min="12029" max="12029" width="4.75" customWidth="1"/>
    <col min="12030" max="12030" width="15.125" customWidth="1"/>
    <col min="12032" max="12032" width="7.75" customWidth="1"/>
    <col min="12033" max="12033" width="5.375" customWidth="1"/>
    <col min="12034" max="12036" width="1.875" customWidth="1"/>
    <col min="12037" max="12037" width="7.375" customWidth="1"/>
    <col min="12038" max="12040" width="9.625" customWidth="1"/>
    <col min="12041" max="12042" width="12.625" customWidth="1"/>
    <col min="12285" max="12285" width="4.75" customWidth="1"/>
    <col min="12286" max="12286" width="15.125" customWidth="1"/>
    <col min="12288" max="12288" width="7.75" customWidth="1"/>
    <col min="12289" max="12289" width="5.375" customWidth="1"/>
    <col min="12290" max="12292" width="1.875" customWidth="1"/>
    <col min="12293" max="12293" width="7.375" customWidth="1"/>
    <col min="12294" max="12296" width="9.625" customWidth="1"/>
    <col min="12297" max="12298" width="12.625" customWidth="1"/>
    <col min="12541" max="12541" width="4.75" customWidth="1"/>
    <col min="12542" max="12542" width="15.125" customWidth="1"/>
    <col min="12544" max="12544" width="7.75" customWidth="1"/>
    <col min="12545" max="12545" width="5.375" customWidth="1"/>
    <col min="12546" max="12548" width="1.875" customWidth="1"/>
    <col min="12549" max="12549" width="7.375" customWidth="1"/>
    <col min="12550" max="12552" width="9.625" customWidth="1"/>
    <col min="12553" max="12554" width="12.625" customWidth="1"/>
    <col min="12797" max="12797" width="4.75" customWidth="1"/>
    <col min="12798" max="12798" width="15.125" customWidth="1"/>
    <col min="12800" max="12800" width="7.75" customWidth="1"/>
    <col min="12801" max="12801" width="5.375" customWidth="1"/>
    <col min="12802" max="12804" width="1.875" customWidth="1"/>
    <col min="12805" max="12805" width="7.375" customWidth="1"/>
    <col min="12806" max="12808" width="9.625" customWidth="1"/>
    <col min="12809" max="12810" width="12.625" customWidth="1"/>
    <col min="13053" max="13053" width="4.75" customWidth="1"/>
    <col min="13054" max="13054" width="15.125" customWidth="1"/>
    <col min="13056" max="13056" width="7.75" customWidth="1"/>
    <col min="13057" max="13057" width="5.375" customWidth="1"/>
    <col min="13058" max="13060" width="1.875" customWidth="1"/>
    <col min="13061" max="13061" width="7.375" customWidth="1"/>
    <col min="13062" max="13064" width="9.625" customWidth="1"/>
    <col min="13065" max="13066" width="12.625" customWidth="1"/>
    <col min="13309" max="13309" width="4.75" customWidth="1"/>
    <col min="13310" max="13310" width="15.125" customWidth="1"/>
    <col min="13312" max="13312" width="7.75" customWidth="1"/>
    <col min="13313" max="13313" width="5.375" customWidth="1"/>
    <col min="13314" max="13316" width="1.875" customWidth="1"/>
    <col min="13317" max="13317" width="7.375" customWidth="1"/>
    <col min="13318" max="13320" width="9.625" customWidth="1"/>
    <col min="13321" max="13322" width="12.625" customWidth="1"/>
    <col min="13565" max="13565" width="4.75" customWidth="1"/>
    <col min="13566" max="13566" width="15.125" customWidth="1"/>
    <col min="13568" max="13568" width="7.75" customWidth="1"/>
    <col min="13569" max="13569" width="5.375" customWidth="1"/>
    <col min="13570" max="13572" width="1.875" customWidth="1"/>
    <col min="13573" max="13573" width="7.375" customWidth="1"/>
    <col min="13574" max="13576" width="9.625" customWidth="1"/>
    <col min="13577" max="13578" width="12.625" customWidth="1"/>
    <col min="13821" max="13821" width="4.75" customWidth="1"/>
    <col min="13822" max="13822" width="15.125" customWidth="1"/>
    <col min="13824" max="13824" width="7.75" customWidth="1"/>
    <col min="13825" max="13825" width="5.375" customWidth="1"/>
    <col min="13826" max="13828" width="1.875" customWidth="1"/>
    <col min="13829" max="13829" width="7.375" customWidth="1"/>
    <col min="13830" max="13832" width="9.625" customWidth="1"/>
    <col min="13833" max="13834" width="12.625" customWidth="1"/>
    <col min="14077" max="14077" width="4.75" customWidth="1"/>
    <col min="14078" max="14078" width="15.125" customWidth="1"/>
    <col min="14080" max="14080" width="7.75" customWidth="1"/>
    <col min="14081" max="14081" width="5.375" customWidth="1"/>
    <col min="14082" max="14084" width="1.875" customWidth="1"/>
    <col min="14085" max="14085" width="7.375" customWidth="1"/>
    <col min="14086" max="14088" width="9.625" customWidth="1"/>
    <col min="14089" max="14090" width="12.625" customWidth="1"/>
    <col min="14333" max="14333" width="4.75" customWidth="1"/>
    <col min="14334" max="14334" width="15.125" customWidth="1"/>
    <col min="14336" max="14336" width="7.75" customWidth="1"/>
    <col min="14337" max="14337" width="5.375" customWidth="1"/>
    <col min="14338" max="14340" width="1.875" customWidth="1"/>
    <col min="14341" max="14341" width="7.375" customWidth="1"/>
    <col min="14342" max="14344" width="9.625" customWidth="1"/>
    <col min="14345" max="14346" width="12.625" customWidth="1"/>
    <col min="14589" max="14589" width="4.75" customWidth="1"/>
    <col min="14590" max="14590" width="15.125" customWidth="1"/>
    <col min="14592" max="14592" width="7.75" customWidth="1"/>
    <col min="14593" max="14593" width="5.375" customWidth="1"/>
    <col min="14594" max="14596" width="1.875" customWidth="1"/>
    <col min="14597" max="14597" width="7.375" customWidth="1"/>
    <col min="14598" max="14600" width="9.625" customWidth="1"/>
    <col min="14601" max="14602" width="12.625" customWidth="1"/>
    <col min="14845" max="14845" width="4.75" customWidth="1"/>
    <col min="14846" max="14846" width="15.125" customWidth="1"/>
    <col min="14848" max="14848" width="7.75" customWidth="1"/>
    <col min="14849" max="14849" width="5.375" customWidth="1"/>
    <col min="14850" max="14852" width="1.875" customWidth="1"/>
    <col min="14853" max="14853" width="7.375" customWidth="1"/>
    <col min="14854" max="14856" width="9.625" customWidth="1"/>
    <col min="14857" max="14858" width="12.625" customWidth="1"/>
    <col min="15101" max="15101" width="4.75" customWidth="1"/>
    <col min="15102" max="15102" width="15.125" customWidth="1"/>
    <col min="15104" max="15104" width="7.75" customWidth="1"/>
    <col min="15105" max="15105" width="5.375" customWidth="1"/>
    <col min="15106" max="15108" width="1.875" customWidth="1"/>
    <col min="15109" max="15109" width="7.375" customWidth="1"/>
    <col min="15110" max="15112" width="9.625" customWidth="1"/>
    <col min="15113" max="15114" width="12.625" customWidth="1"/>
    <col min="15357" max="15357" width="4.75" customWidth="1"/>
    <col min="15358" max="15358" width="15.125" customWidth="1"/>
    <col min="15360" max="15360" width="7.75" customWidth="1"/>
    <col min="15361" max="15361" width="5.375" customWidth="1"/>
    <col min="15362" max="15364" width="1.875" customWidth="1"/>
    <col min="15365" max="15365" width="7.375" customWidth="1"/>
    <col min="15366" max="15368" width="9.625" customWidth="1"/>
    <col min="15369" max="15370" width="12.625" customWidth="1"/>
    <col min="15613" max="15613" width="4.75" customWidth="1"/>
    <col min="15614" max="15614" width="15.125" customWidth="1"/>
    <col min="15616" max="15616" width="7.75" customWidth="1"/>
    <col min="15617" max="15617" width="5.375" customWidth="1"/>
    <col min="15618" max="15620" width="1.875" customWidth="1"/>
    <col min="15621" max="15621" width="7.375" customWidth="1"/>
    <col min="15622" max="15624" width="9.625" customWidth="1"/>
    <col min="15625" max="15626" width="12.625" customWidth="1"/>
    <col min="15869" max="15869" width="4.75" customWidth="1"/>
    <col min="15870" max="15870" width="15.125" customWidth="1"/>
    <col min="15872" max="15872" width="7.75" customWidth="1"/>
    <col min="15873" max="15873" width="5.375" customWidth="1"/>
    <col min="15874" max="15876" width="1.875" customWidth="1"/>
    <col min="15877" max="15877" width="7.375" customWidth="1"/>
    <col min="15878" max="15880" width="9.625" customWidth="1"/>
    <col min="15881" max="15882" width="12.625" customWidth="1"/>
    <col min="16125" max="16125" width="4.75" customWidth="1"/>
    <col min="16126" max="16126" width="15.125" customWidth="1"/>
    <col min="16128" max="16128" width="7.75" customWidth="1"/>
    <col min="16129" max="16129" width="5.375" customWidth="1"/>
    <col min="16130" max="16132" width="1.875" customWidth="1"/>
    <col min="16133" max="16133" width="7.375" customWidth="1"/>
    <col min="16134" max="16136" width="9.625" customWidth="1"/>
    <col min="16137" max="16138" width="12.625" customWidth="1"/>
  </cols>
  <sheetData>
    <row r="1" spans="1:14" s="44" customFormat="1" ht="13.5" customHeight="1">
      <c r="A1" s="422"/>
      <c r="B1" s="423"/>
      <c r="C1" s="409"/>
      <c r="D1" s="353"/>
      <c r="E1" s="354"/>
      <c r="F1" s="355" t="s">
        <v>755</v>
      </c>
      <c r="G1" s="356"/>
      <c r="H1" s="637" t="s">
        <v>386</v>
      </c>
      <c r="I1" s="637"/>
      <c r="J1" s="637"/>
      <c r="K1" s="637"/>
      <c r="L1" s="637"/>
      <c r="M1" s="637"/>
      <c r="N1" s="47"/>
    </row>
    <row r="2" spans="1:14" s="45" customFormat="1" ht="13.5" customHeight="1">
      <c r="A2" s="424"/>
      <c r="B2" s="425"/>
      <c r="C2" s="410"/>
      <c r="D2" s="357" t="s">
        <v>81</v>
      </c>
      <c r="E2" s="358"/>
      <c r="F2" s="359" t="s">
        <v>756</v>
      </c>
      <c r="G2" s="360"/>
      <c r="H2" s="220"/>
      <c r="I2" s="638" t="s">
        <v>117</v>
      </c>
      <c r="J2" s="638"/>
      <c r="K2" s="638"/>
      <c r="L2" s="638"/>
      <c r="M2" s="638"/>
      <c r="N2" s="46"/>
    </row>
    <row r="3" spans="1:14" s="44" customFormat="1">
      <c r="A3" s="426" t="s">
        <v>7</v>
      </c>
      <c r="B3" s="427" t="s">
        <v>0</v>
      </c>
      <c r="C3" s="411" t="s">
        <v>802</v>
      </c>
      <c r="D3" s="361" t="s">
        <v>801</v>
      </c>
      <c r="E3" s="362" t="s">
        <v>16</v>
      </c>
      <c r="F3" s="362" t="s">
        <v>757</v>
      </c>
      <c r="G3" s="363" t="s">
        <v>2</v>
      </c>
      <c r="H3" s="221" t="s">
        <v>116</v>
      </c>
      <c r="I3" s="222" t="s">
        <v>118</v>
      </c>
      <c r="J3" s="222" t="s">
        <v>119</v>
      </c>
      <c r="K3" s="222" t="s">
        <v>120</v>
      </c>
      <c r="L3" s="223" t="s">
        <v>1020</v>
      </c>
      <c r="M3" s="222" t="s">
        <v>121</v>
      </c>
    </row>
    <row r="4" spans="1:14" s="44" customFormat="1" ht="15" customHeight="1">
      <c r="A4" s="428" t="s">
        <v>730</v>
      </c>
      <c r="B4" s="429"/>
      <c r="C4" s="412"/>
      <c r="D4" s="364"/>
      <c r="E4" s="364"/>
      <c r="F4" s="364"/>
      <c r="G4" s="365"/>
      <c r="H4" s="180"/>
      <c r="I4" s="180"/>
      <c r="J4" s="180"/>
      <c r="K4" s="180"/>
      <c r="L4" s="181"/>
      <c r="M4" s="180"/>
    </row>
    <row r="5" spans="1:14" s="44" customFormat="1" ht="15" customHeight="1">
      <c r="A5" s="430" t="s">
        <v>738</v>
      </c>
      <c r="B5" s="431" t="s">
        <v>8</v>
      </c>
      <c r="C5" s="413">
        <v>76.34</v>
      </c>
      <c r="D5" s="366" t="s">
        <v>737</v>
      </c>
      <c r="E5" s="366" t="s">
        <v>377</v>
      </c>
      <c r="F5" s="247" t="s">
        <v>838</v>
      </c>
      <c r="G5" s="367"/>
      <c r="H5" s="167"/>
      <c r="I5" s="168"/>
      <c r="J5" s="168"/>
      <c r="K5" s="169"/>
      <c r="L5" s="173"/>
      <c r="M5" s="168"/>
    </row>
    <row r="6" spans="1:14" s="44" customFormat="1" ht="15" customHeight="1">
      <c r="A6" s="430" t="s">
        <v>122</v>
      </c>
      <c r="B6" s="431" t="s">
        <v>8</v>
      </c>
      <c r="C6" s="413">
        <v>31.44</v>
      </c>
      <c r="D6" s="366" t="s">
        <v>737</v>
      </c>
      <c r="E6" s="366" t="s">
        <v>11</v>
      </c>
      <c r="F6" s="247" t="s">
        <v>839</v>
      </c>
      <c r="G6" s="367"/>
      <c r="H6" s="167"/>
      <c r="I6" s="168"/>
      <c r="J6" s="168"/>
      <c r="K6" s="169"/>
      <c r="L6" s="173"/>
      <c r="M6" s="168"/>
    </row>
    <row r="7" spans="1:14" s="44" customFormat="1" ht="15" customHeight="1">
      <c r="A7" s="430" t="s">
        <v>123</v>
      </c>
      <c r="B7" s="431" t="s">
        <v>8</v>
      </c>
      <c r="C7" s="413">
        <v>37.86</v>
      </c>
      <c r="D7" s="366" t="s">
        <v>737</v>
      </c>
      <c r="E7" s="366" t="s">
        <v>11</v>
      </c>
      <c r="F7" s="247" t="s">
        <v>840</v>
      </c>
      <c r="G7" s="367"/>
      <c r="H7" s="167"/>
      <c r="I7" s="168"/>
      <c r="J7" s="168"/>
      <c r="K7" s="169"/>
      <c r="L7" s="173"/>
      <c r="M7" s="168"/>
    </row>
    <row r="8" spans="1:14" s="44" customFormat="1" ht="15" customHeight="1">
      <c r="A8" s="430" t="s">
        <v>739</v>
      </c>
      <c r="B8" s="431" t="s">
        <v>8</v>
      </c>
      <c r="C8" s="413">
        <v>4.53</v>
      </c>
      <c r="D8" s="366"/>
      <c r="E8" s="366" t="s">
        <v>11</v>
      </c>
      <c r="F8" s="247" t="s">
        <v>841</v>
      </c>
      <c r="G8" s="367"/>
      <c r="H8" s="167"/>
      <c r="I8" s="168"/>
      <c r="J8" s="168"/>
      <c r="K8" s="169"/>
      <c r="L8" s="173"/>
      <c r="M8" s="168"/>
    </row>
    <row r="9" spans="1:14" s="44" customFormat="1" ht="15" customHeight="1">
      <c r="A9" s="430" t="s">
        <v>124</v>
      </c>
      <c r="B9" s="431" t="s">
        <v>8</v>
      </c>
      <c r="C9" s="413">
        <v>4.8</v>
      </c>
      <c r="D9" s="366" t="s">
        <v>737</v>
      </c>
      <c r="E9" s="366" t="s">
        <v>14</v>
      </c>
      <c r="F9" s="247" t="s">
        <v>842</v>
      </c>
      <c r="G9" s="367"/>
      <c r="H9" s="167"/>
      <c r="I9" s="168"/>
      <c r="J9" s="168"/>
      <c r="K9" s="169"/>
      <c r="L9" s="173"/>
      <c r="M9" s="168"/>
    </row>
    <row r="10" spans="1:14" s="44" customFormat="1" ht="15" customHeight="1">
      <c r="A10" s="430" t="s">
        <v>125</v>
      </c>
      <c r="B10" s="431" t="s">
        <v>8</v>
      </c>
      <c r="C10" s="413">
        <v>19.2</v>
      </c>
      <c r="D10" s="366"/>
      <c r="E10" s="366" t="s">
        <v>11</v>
      </c>
      <c r="F10" s="247" t="s">
        <v>843</v>
      </c>
      <c r="G10" s="367" t="s">
        <v>988</v>
      </c>
      <c r="H10" s="167"/>
      <c r="I10" s="167"/>
      <c r="J10" s="167"/>
      <c r="K10" s="167"/>
      <c r="L10" s="168"/>
      <c r="M10" s="167"/>
    </row>
    <row r="11" spans="1:14" s="44" customFormat="1" ht="24">
      <c r="A11" s="432" t="s">
        <v>740</v>
      </c>
      <c r="B11" s="431" t="s">
        <v>9</v>
      </c>
      <c r="C11" s="413">
        <v>151.72999999999999</v>
      </c>
      <c r="D11" s="366" t="s">
        <v>736</v>
      </c>
      <c r="E11" s="368" t="s">
        <v>14</v>
      </c>
      <c r="F11" s="369" t="s">
        <v>844</v>
      </c>
      <c r="G11" s="370"/>
      <c r="H11" s="170"/>
      <c r="I11" s="170"/>
      <c r="J11" s="170"/>
      <c r="K11" s="170"/>
      <c r="L11" s="171"/>
      <c r="M11" s="170"/>
    </row>
    <row r="12" spans="1:14" s="44" customFormat="1" ht="15" customHeight="1">
      <c r="A12" s="430" t="s">
        <v>127</v>
      </c>
      <c r="B12" s="431" t="s">
        <v>8</v>
      </c>
      <c r="C12" s="413">
        <v>9.5</v>
      </c>
      <c r="D12" s="366" t="s">
        <v>737</v>
      </c>
      <c r="E12" s="366" t="s">
        <v>12</v>
      </c>
      <c r="F12" s="247" t="s">
        <v>845</v>
      </c>
      <c r="G12" s="367"/>
      <c r="H12" s="167"/>
      <c r="I12" s="167"/>
      <c r="J12" s="167"/>
      <c r="K12" s="167"/>
      <c r="L12" s="168"/>
      <c r="M12" s="167"/>
    </row>
    <row r="13" spans="1:14" s="44" customFormat="1" ht="15" customHeight="1">
      <c r="A13" s="430" t="s">
        <v>128</v>
      </c>
      <c r="B13" s="431" t="s">
        <v>9</v>
      </c>
      <c r="C13" s="413">
        <v>10.31</v>
      </c>
      <c r="D13" s="366" t="s">
        <v>737</v>
      </c>
      <c r="E13" s="366" t="s">
        <v>12</v>
      </c>
      <c r="F13" s="247" t="s">
        <v>846</v>
      </c>
      <c r="G13" s="367"/>
      <c r="H13" s="167"/>
      <c r="I13" s="167"/>
      <c r="J13" s="167"/>
      <c r="K13" s="167"/>
      <c r="L13" s="168"/>
      <c r="M13" s="167"/>
    </row>
    <row r="14" spans="1:14" s="44" customFormat="1" ht="15" customHeight="1">
      <c r="A14" s="430" t="s">
        <v>129</v>
      </c>
      <c r="B14" s="431" t="s">
        <v>9</v>
      </c>
      <c r="C14" s="413">
        <v>56.1</v>
      </c>
      <c r="D14" s="366"/>
      <c r="E14" s="366" t="s">
        <v>378</v>
      </c>
      <c r="F14" s="247" t="s">
        <v>847</v>
      </c>
      <c r="G14" s="367" t="s">
        <v>987</v>
      </c>
      <c r="H14" s="167"/>
      <c r="I14" s="167"/>
      <c r="J14" s="167"/>
      <c r="K14" s="167"/>
      <c r="L14" s="168"/>
      <c r="M14" s="167"/>
    </row>
    <row r="15" spans="1:14" s="44" customFormat="1" ht="24">
      <c r="A15" s="433" t="s">
        <v>741</v>
      </c>
      <c r="B15" s="431" t="s">
        <v>9</v>
      </c>
      <c r="C15" s="413">
        <v>7.6</v>
      </c>
      <c r="D15" s="366" t="s">
        <v>737</v>
      </c>
      <c r="E15" s="366" t="s">
        <v>378</v>
      </c>
      <c r="F15" s="247" t="s">
        <v>848</v>
      </c>
      <c r="G15" s="367"/>
      <c r="H15" s="167"/>
      <c r="I15" s="167"/>
      <c r="J15" s="167"/>
      <c r="K15" s="167"/>
      <c r="L15" s="168"/>
      <c r="M15" s="167"/>
    </row>
    <row r="16" spans="1:14" s="44" customFormat="1" ht="15" customHeight="1">
      <c r="A16" s="430" t="s">
        <v>130</v>
      </c>
      <c r="B16" s="431" t="s">
        <v>8</v>
      </c>
      <c r="C16" s="413">
        <v>6.39</v>
      </c>
      <c r="D16" s="366"/>
      <c r="E16" s="366" t="s">
        <v>12</v>
      </c>
      <c r="F16" s="247" t="s">
        <v>849</v>
      </c>
      <c r="G16" s="367" t="s">
        <v>908</v>
      </c>
      <c r="H16" s="178"/>
      <c r="I16" s="168"/>
      <c r="J16" s="168"/>
      <c r="K16" s="192"/>
      <c r="L16" s="173"/>
      <c r="M16" s="167"/>
    </row>
    <row r="17" spans="1:13" s="44" customFormat="1" ht="15" customHeight="1">
      <c r="A17" s="430" t="s">
        <v>131</v>
      </c>
      <c r="B17" s="431" t="s">
        <v>8</v>
      </c>
      <c r="C17" s="413">
        <v>16.579999999999998</v>
      </c>
      <c r="D17" s="366" t="s">
        <v>737</v>
      </c>
      <c r="E17" s="366" t="s">
        <v>12</v>
      </c>
      <c r="F17" s="247" t="s">
        <v>850</v>
      </c>
      <c r="G17" s="371"/>
      <c r="H17" s="634" t="s">
        <v>132</v>
      </c>
      <c r="I17" s="173">
        <v>1.2549999999999999</v>
      </c>
      <c r="J17" s="173">
        <v>0.75</v>
      </c>
      <c r="K17" s="193">
        <v>1</v>
      </c>
      <c r="L17" s="173">
        <f>I17*J17*K17</f>
        <v>0.94124999999999992</v>
      </c>
      <c r="M17" s="630">
        <f>SUM(L17:L20)</f>
        <v>5.8612500000000001</v>
      </c>
    </row>
    <row r="18" spans="1:13" s="44" customFormat="1" ht="33.75">
      <c r="A18" s="433" t="s">
        <v>747</v>
      </c>
      <c r="B18" s="431" t="s">
        <v>9</v>
      </c>
      <c r="C18" s="413">
        <v>226.71</v>
      </c>
      <c r="D18" s="366" t="s">
        <v>737</v>
      </c>
      <c r="E18" s="366" t="s">
        <v>12</v>
      </c>
      <c r="F18" s="372" t="s">
        <v>866</v>
      </c>
      <c r="G18" s="371"/>
      <c r="H18" s="634"/>
      <c r="I18" s="173">
        <v>1.18</v>
      </c>
      <c r="J18" s="173">
        <v>0.75</v>
      </c>
      <c r="K18" s="193">
        <v>1</v>
      </c>
      <c r="L18" s="173">
        <f>I18*J18*K18</f>
        <v>0.88500000000000001</v>
      </c>
      <c r="M18" s="630"/>
    </row>
    <row r="19" spans="1:13" s="44" customFormat="1" ht="15" customHeight="1">
      <c r="A19" s="430" t="s">
        <v>133</v>
      </c>
      <c r="B19" s="431" t="s">
        <v>9</v>
      </c>
      <c r="C19" s="413">
        <v>5.55</v>
      </c>
      <c r="D19" s="366" t="s">
        <v>737</v>
      </c>
      <c r="E19" s="366" t="s">
        <v>13</v>
      </c>
      <c r="F19" s="247" t="s">
        <v>851</v>
      </c>
      <c r="G19" s="371"/>
      <c r="H19" s="634"/>
      <c r="I19" s="173">
        <v>0.19</v>
      </c>
      <c r="J19" s="173">
        <v>0.75</v>
      </c>
      <c r="K19" s="193">
        <v>6</v>
      </c>
      <c r="L19" s="173">
        <f>I19*J19*K19</f>
        <v>0.85500000000000009</v>
      </c>
      <c r="M19" s="630"/>
    </row>
    <row r="20" spans="1:13" s="44" customFormat="1" ht="15" customHeight="1">
      <c r="A20" s="430" t="s">
        <v>134</v>
      </c>
      <c r="B20" s="431" t="s">
        <v>8</v>
      </c>
      <c r="C20" s="413">
        <v>19.420000000000002</v>
      </c>
      <c r="D20" s="366" t="s">
        <v>737</v>
      </c>
      <c r="E20" s="366" t="s">
        <v>12</v>
      </c>
      <c r="F20" s="247" t="s">
        <v>852</v>
      </c>
      <c r="G20" s="371"/>
      <c r="H20" s="634"/>
      <c r="I20" s="173">
        <v>1.06</v>
      </c>
      <c r="J20" s="173">
        <v>0.75</v>
      </c>
      <c r="K20" s="193">
        <v>4</v>
      </c>
      <c r="L20" s="173">
        <f>I20*J20*K20</f>
        <v>3.18</v>
      </c>
      <c r="M20" s="630"/>
    </row>
    <row r="21" spans="1:13" s="44" customFormat="1" ht="15" customHeight="1">
      <c r="A21" s="430" t="s">
        <v>135</v>
      </c>
      <c r="B21" s="431" t="s">
        <v>8</v>
      </c>
      <c r="C21" s="413">
        <v>12.76</v>
      </c>
      <c r="D21" s="366" t="s">
        <v>737</v>
      </c>
      <c r="E21" s="366" t="s">
        <v>12</v>
      </c>
      <c r="F21" s="247" t="s">
        <v>853</v>
      </c>
      <c r="G21" s="367"/>
      <c r="H21" s="167"/>
      <c r="I21" s="167"/>
      <c r="J21" s="167"/>
      <c r="K21" s="167"/>
      <c r="L21" s="168"/>
      <c r="M21" s="167"/>
    </row>
    <row r="22" spans="1:13" s="44" customFormat="1" ht="15" customHeight="1">
      <c r="A22" s="430" t="s">
        <v>337</v>
      </c>
      <c r="B22" s="431" t="s">
        <v>9</v>
      </c>
      <c r="C22" s="413">
        <v>89.55</v>
      </c>
      <c r="D22" s="366" t="s">
        <v>737</v>
      </c>
      <c r="E22" s="366" t="s">
        <v>378</v>
      </c>
      <c r="F22" s="247" t="s">
        <v>854</v>
      </c>
      <c r="G22" s="371"/>
      <c r="H22" s="179" t="s">
        <v>136</v>
      </c>
      <c r="I22" s="173">
        <v>0.48</v>
      </c>
      <c r="J22" s="173">
        <v>0.55000000000000004</v>
      </c>
      <c r="K22" s="193">
        <v>7</v>
      </c>
      <c r="L22" s="173">
        <f>I22*J22*K22</f>
        <v>1.8480000000000001</v>
      </c>
      <c r="M22" s="168">
        <f>SUM(L22)</f>
        <v>1.8480000000000001</v>
      </c>
    </row>
    <row r="23" spans="1:13" s="44" customFormat="1" ht="15" customHeight="1">
      <c r="A23" s="430" t="s">
        <v>137</v>
      </c>
      <c r="B23" s="431" t="s">
        <v>8</v>
      </c>
      <c r="C23" s="413">
        <v>21.61</v>
      </c>
      <c r="D23" s="366" t="s">
        <v>737</v>
      </c>
      <c r="E23" s="366" t="s">
        <v>12</v>
      </c>
      <c r="F23" s="247" t="s">
        <v>855</v>
      </c>
      <c r="G23" s="367"/>
      <c r="H23" s="167"/>
      <c r="I23" s="168"/>
      <c r="J23" s="168"/>
      <c r="K23" s="169"/>
      <c r="L23" s="173"/>
      <c r="M23" s="168"/>
    </row>
    <row r="24" spans="1:13" s="44" customFormat="1" ht="15" customHeight="1">
      <c r="A24" s="430" t="s">
        <v>815</v>
      </c>
      <c r="B24" s="431" t="s">
        <v>8</v>
      </c>
      <c r="C24" s="413">
        <v>16.670000000000002</v>
      </c>
      <c r="D24" s="366" t="s">
        <v>737</v>
      </c>
      <c r="E24" s="366" t="s">
        <v>15</v>
      </c>
      <c r="F24" s="247" t="s">
        <v>856</v>
      </c>
      <c r="G24" s="367"/>
      <c r="H24" s="167"/>
      <c r="I24" s="168"/>
      <c r="J24" s="168"/>
      <c r="K24" s="169"/>
      <c r="L24" s="173"/>
      <c r="M24" s="168"/>
    </row>
    <row r="25" spans="1:13" s="44" customFormat="1" ht="15" customHeight="1">
      <c r="A25" s="430" t="s">
        <v>816</v>
      </c>
      <c r="B25" s="431" t="s">
        <v>8</v>
      </c>
      <c r="C25" s="413">
        <v>18.04</v>
      </c>
      <c r="D25" s="366" t="s">
        <v>737</v>
      </c>
      <c r="E25" s="366" t="s">
        <v>15</v>
      </c>
      <c r="F25" s="247" t="s">
        <v>857</v>
      </c>
      <c r="G25" s="371"/>
      <c r="H25" s="194"/>
      <c r="I25" s="168"/>
      <c r="J25" s="168"/>
      <c r="K25" s="169"/>
      <c r="L25" s="173"/>
      <c r="M25" s="168"/>
    </row>
    <row r="26" spans="1:13" s="44" customFormat="1" ht="15" customHeight="1">
      <c r="A26" s="430" t="s">
        <v>804</v>
      </c>
      <c r="B26" s="431" t="s">
        <v>8</v>
      </c>
      <c r="C26" s="413">
        <v>5.22</v>
      </c>
      <c r="D26" s="366" t="s">
        <v>737</v>
      </c>
      <c r="E26" s="366" t="s">
        <v>15</v>
      </c>
      <c r="F26" s="247" t="s">
        <v>858</v>
      </c>
      <c r="G26" s="367"/>
      <c r="H26" s="178"/>
      <c r="I26" s="168"/>
      <c r="J26" s="168"/>
      <c r="K26" s="192"/>
      <c r="L26" s="173"/>
      <c r="M26" s="167"/>
    </row>
    <row r="27" spans="1:13" s="44" customFormat="1" ht="15" customHeight="1">
      <c r="A27" s="430" t="s">
        <v>139</v>
      </c>
      <c r="B27" s="431" t="s">
        <v>10</v>
      </c>
      <c r="C27" s="413">
        <v>5.58</v>
      </c>
      <c r="D27" s="366"/>
      <c r="E27" s="366" t="s">
        <v>379</v>
      </c>
      <c r="F27" s="247" t="s">
        <v>763</v>
      </c>
      <c r="G27" s="367"/>
      <c r="H27" s="167"/>
      <c r="I27" s="168"/>
      <c r="J27" s="168"/>
      <c r="K27" s="169"/>
      <c r="L27" s="173"/>
      <c r="M27" s="168"/>
    </row>
    <row r="28" spans="1:13" s="44" customFormat="1" ht="15" customHeight="1">
      <c r="A28" s="430" t="s">
        <v>140</v>
      </c>
      <c r="B28" s="431" t="s">
        <v>10</v>
      </c>
      <c r="C28" s="413">
        <v>5.69</v>
      </c>
      <c r="D28" s="366"/>
      <c r="E28" s="366" t="s">
        <v>379</v>
      </c>
      <c r="F28" s="247" t="s">
        <v>764</v>
      </c>
      <c r="G28" s="367"/>
      <c r="H28" s="167"/>
      <c r="I28" s="168"/>
      <c r="J28" s="168"/>
      <c r="K28" s="169"/>
      <c r="L28" s="173"/>
      <c r="M28" s="168"/>
    </row>
    <row r="29" spans="1:13" s="44" customFormat="1" ht="15" customHeight="1">
      <c r="A29" s="430" t="s">
        <v>141</v>
      </c>
      <c r="B29" s="431" t="s">
        <v>10</v>
      </c>
      <c r="C29" s="413">
        <v>5.23</v>
      </c>
      <c r="D29" s="366"/>
      <c r="E29" s="366" t="s">
        <v>379</v>
      </c>
      <c r="F29" s="247" t="s">
        <v>765</v>
      </c>
      <c r="G29" s="367"/>
      <c r="H29" s="167"/>
      <c r="I29" s="168"/>
      <c r="J29" s="168"/>
      <c r="K29" s="169"/>
      <c r="L29" s="173"/>
      <c r="M29" s="168"/>
    </row>
    <row r="30" spans="1:13" s="44" customFormat="1" ht="15" customHeight="1">
      <c r="A30" s="430" t="s">
        <v>142</v>
      </c>
      <c r="B30" s="431" t="s">
        <v>8</v>
      </c>
      <c r="C30" s="413">
        <v>15.48</v>
      </c>
      <c r="D30" s="366" t="s">
        <v>737</v>
      </c>
      <c r="E30" s="366" t="s">
        <v>11</v>
      </c>
      <c r="F30" s="247" t="s">
        <v>859</v>
      </c>
      <c r="G30" s="367"/>
      <c r="H30" s="167"/>
      <c r="I30" s="168"/>
      <c r="J30" s="168"/>
      <c r="K30" s="169"/>
      <c r="L30" s="173"/>
      <c r="M30" s="168"/>
    </row>
    <row r="31" spans="1:13" s="44" customFormat="1" ht="15" customHeight="1">
      <c r="A31" s="430" t="s">
        <v>143</v>
      </c>
      <c r="B31" s="431" t="s">
        <v>8</v>
      </c>
      <c r="C31" s="413">
        <v>5.15</v>
      </c>
      <c r="D31" s="366" t="s">
        <v>737</v>
      </c>
      <c r="E31" s="366" t="s">
        <v>15</v>
      </c>
      <c r="F31" s="247" t="s">
        <v>860</v>
      </c>
      <c r="G31" s="367"/>
      <c r="H31" s="167"/>
      <c r="I31" s="168"/>
      <c r="J31" s="168"/>
      <c r="K31" s="169"/>
      <c r="L31" s="173"/>
      <c r="M31" s="168"/>
    </row>
    <row r="32" spans="1:13" s="44" customFormat="1" ht="15" customHeight="1">
      <c r="A32" s="430" t="s">
        <v>742</v>
      </c>
      <c r="B32" s="431" t="s">
        <v>8</v>
      </c>
      <c r="C32" s="413">
        <v>14.96</v>
      </c>
      <c r="D32" s="366" t="s">
        <v>737</v>
      </c>
      <c r="E32" s="366" t="s">
        <v>14</v>
      </c>
      <c r="F32" s="247" t="s">
        <v>861</v>
      </c>
      <c r="G32" s="367"/>
      <c r="H32" s="167"/>
      <c r="I32" s="168"/>
      <c r="J32" s="168"/>
      <c r="K32" s="169"/>
      <c r="L32" s="173"/>
      <c r="M32" s="168"/>
    </row>
    <row r="33" spans="1:13" s="44" customFormat="1" ht="15" customHeight="1">
      <c r="A33" s="430" t="s">
        <v>340</v>
      </c>
      <c r="B33" s="431" t="s">
        <v>9</v>
      </c>
      <c r="C33" s="413">
        <v>30.89</v>
      </c>
      <c r="D33" s="366" t="s">
        <v>737</v>
      </c>
      <c r="E33" s="366" t="s">
        <v>378</v>
      </c>
      <c r="F33" s="247" t="s">
        <v>862</v>
      </c>
      <c r="G33" s="367"/>
      <c r="H33" s="167"/>
      <c r="I33" s="168"/>
      <c r="J33" s="168"/>
      <c r="K33" s="169"/>
      <c r="L33" s="173"/>
      <c r="M33" s="168"/>
    </row>
    <row r="34" spans="1:13" s="44" customFormat="1" ht="15" customHeight="1">
      <c r="A34" s="430" t="s">
        <v>151</v>
      </c>
      <c r="B34" s="431" t="s">
        <v>9</v>
      </c>
      <c r="C34" s="413">
        <v>18.71</v>
      </c>
      <c r="D34" s="366" t="s">
        <v>737</v>
      </c>
      <c r="E34" s="366" t="s">
        <v>378</v>
      </c>
      <c r="F34" s="247" t="s">
        <v>863</v>
      </c>
      <c r="G34" s="367"/>
      <c r="H34" s="167"/>
      <c r="I34" s="168"/>
      <c r="J34" s="168"/>
      <c r="K34" s="169"/>
      <c r="L34" s="173"/>
      <c r="M34" s="168"/>
    </row>
    <row r="35" spans="1:13" s="44" customFormat="1" ht="15" customHeight="1">
      <c r="A35" s="430" t="s">
        <v>743</v>
      </c>
      <c r="B35" s="431" t="s">
        <v>8</v>
      </c>
      <c r="C35" s="413">
        <v>15.23</v>
      </c>
      <c r="D35" s="366" t="s">
        <v>737</v>
      </c>
      <c r="E35" s="366" t="s">
        <v>14</v>
      </c>
      <c r="F35" s="247" t="s">
        <v>864</v>
      </c>
      <c r="G35" s="367"/>
      <c r="H35" s="167"/>
      <c r="I35" s="168"/>
      <c r="J35" s="168"/>
      <c r="K35" s="169"/>
      <c r="L35" s="173"/>
      <c r="M35" s="168"/>
    </row>
    <row r="36" spans="1:13" s="44" customFormat="1" ht="15" customHeight="1">
      <c r="A36" s="430" t="s">
        <v>144</v>
      </c>
      <c r="B36" s="431" t="s">
        <v>9</v>
      </c>
      <c r="C36" s="413">
        <v>9.17</v>
      </c>
      <c r="D36" s="366" t="s">
        <v>737</v>
      </c>
      <c r="E36" s="366" t="s">
        <v>378</v>
      </c>
      <c r="F36" s="247" t="s">
        <v>865</v>
      </c>
      <c r="G36" s="367"/>
      <c r="H36" s="167"/>
      <c r="I36" s="168"/>
      <c r="J36" s="168"/>
      <c r="K36" s="169"/>
      <c r="L36" s="173"/>
      <c r="M36" s="168"/>
    </row>
    <row r="37" spans="1:13" s="44" customFormat="1" ht="15" customHeight="1">
      <c r="A37" s="629" t="s">
        <v>341</v>
      </c>
      <c r="B37" s="609" t="s">
        <v>9</v>
      </c>
      <c r="C37" s="607">
        <v>471.37</v>
      </c>
      <c r="D37" s="606" t="s">
        <v>736</v>
      </c>
      <c r="E37" s="603" t="s">
        <v>378</v>
      </c>
      <c r="F37" s="373"/>
      <c r="G37" s="374" t="s">
        <v>900</v>
      </c>
      <c r="H37" s="633" t="s">
        <v>145</v>
      </c>
      <c r="I37" s="168">
        <v>1.06</v>
      </c>
      <c r="J37" s="168">
        <v>1.95</v>
      </c>
      <c r="K37" s="169">
        <v>8</v>
      </c>
      <c r="L37" s="173">
        <f t="shared" ref="L37:L52" si="0">I37*J37*K37</f>
        <v>16.536000000000001</v>
      </c>
      <c r="M37" s="631">
        <f>SUM(L37:L42)</f>
        <v>46.008000000000003</v>
      </c>
    </row>
    <row r="38" spans="1:13" s="44" customFormat="1" ht="15" customHeight="1">
      <c r="A38" s="629"/>
      <c r="B38" s="609"/>
      <c r="C38" s="607"/>
      <c r="D38" s="606"/>
      <c r="E38" s="604"/>
      <c r="F38" s="375"/>
      <c r="G38" s="376" t="s">
        <v>904</v>
      </c>
      <c r="H38" s="633"/>
      <c r="I38" s="173">
        <v>1.06</v>
      </c>
      <c r="J38" s="173">
        <v>0.75</v>
      </c>
      <c r="K38" s="193">
        <v>8</v>
      </c>
      <c r="L38" s="173">
        <f t="shared" si="0"/>
        <v>6.36</v>
      </c>
      <c r="M38" s="631"/>
    </row>
    <row r="39" spans="1:13" s="44" customFormat="1" ht="15" customHeight="1">
      <c r="A39" s="629"/>
      <c r="B39" s="609"/>
      <c r="C39" s="607"/>
      <c r="D39" s="606"/>
      <c r="E39" s="604"/>
      <c r="F39" s="375"/>
      <c r="G39" s="376" t="s">
        <v>903</v>
      </c>
      <c r="H39" s="633"/>
      <c r="I39" s="168">
        <v>0.19</v>
      </c>
      <c r="J39" s="168">
        <v>1.95</v>
      </c>
      <c r="K39" s="169">
        <v>8</v>
      </c>
      <c r="L39" s="173">
        <f t="shared" si="0"/>
        <v>2.964</v>
      </c>
      <c r="M39" s="631"/>
    </row>
    <row r="40" spans="1:13" s="44" customFormat="1" ht="15" customHeight="1">
      <c r="A40" s="629"/>
      <c r="B40" s="609"/>
      <c r="C40" s="607"/>
      <c r="D40" s="606"/>
      <c r="E40" s="604"/>
      <c r="F40" s="375"/>
      <c r="G40" s="376" t="s">
        <v>905</v>
      </c>
      <c r="H40" s="633"/>
      <c r="I40" s="173">
        <v>0.19</v>
      </c>
      <c r="J40" s="173">
        <v>0.75</v>
      </c>
      <c r="K40" s="193">
        <v>8</v>
      </c>
      <c r="L40" s="173">
        <f t="shared" si="0"/>
        <v>1.1400000000000001</v>
      </c>
      <c r="M40" s="631"/>
    </row>
    <row r="41" spans="1:13" s="44" customFormat="1" ht="15" customHeight="1">
      <c r="A41" s="629"/>
      <c r="B41" s="609"/>
      <c r="C41" s="607"/>
      <c r="D41" s="606"/>
      <c r="E41" s="604"/>
      <c r="F41" s="375"/>
      <c r="G41" s="376">
        <v>471366000</v>
      </c>
      <c r="H41" s="634" t="s">
        <v>136</v>
      </c>
      <c r="I41" s="173">
        <v>0.48</v>
      </c>
      <c r="J41" s="173">
        <v>1.65</v>
      </c>
      <c r="K41" s="193">
        <v>18</v>
      </c>
      <c r="L41" s="173">
        <f t="shared" si="0"/>
        <v>14.255999999999998</v>
      </c>
      <c r="M41" s="631"/>
    </row>
    <row r="42" spans="1:13" s="44" customFormat="1" ht="15" customHeight="1">
      <c r="A42" s="629"/>
      <c r="B42" s="609"/>
      <c r="C42" s="607"/>
      <c r="D42" s="606"/>
      <c r="E42" s="605"/>
      <c r="F42" s="377"/>
      <c r="G42" s="378"/>
      <c r="H42" s="634"/>
      <c r="I42" s="173">
        <v>0.48</v>
      </c>
      <c r="J42" s="173">
        <v>0.55000000000000004</v>
      </c>
      <c r="K42" s="193">
        <v>18</v>
      </c>
      <c r="L42" s="173">
        <f t="shared" si="0"/>
        <v>4.7520000000000007</v>
      </c>
      <c r="M42" s="631"/>
    </row>
    <row r="43" spans="1:13" s="44" customFormat="1" ht="15" customHeight="1">
      <c r="A43" s="628" t="s">
        <v>749</v>
      </c>
      <c r="B43" s="609" t="s">
        <v>9</v>
      </c>
      <c r="C43" s="607">
        <v>235.68</v>
      </c>
      <c r="D43" s="606" t="s">
        <v>736</v>
      </c>
      <c r="E43" s="603" t="s">
        <v>12</v>
      </c>
      <c r="F43" s="373"/>
      <c r="G43" s="374" t="s">
        <v>900</v>
      </c>
      <c r="H43" s="634" t="s">
        <v>145</v>
      </c>
      <c r="I43" s="173">
        <v>1.06</v>
      </c>
      <c r="J43" s="173">
        <v>1.95</v>
      </c>
      <c r="K43" s="193">
        <v>4</v>
      </c>
      <c r="L43" s="173">
        <f t="shared" si="0"/>
        <v>8.2680000000000007</v>
      </c>
      <c r="M43" s="631">
        <f>SUM(L43:L52)</f>
        <v>33.671999999999997</v>
      </c>
    </row>
    <row r="44" spans="1:13" s="44" customFormat="1" ht="15" customHeight="1">
      <c r="A44" s="629"/>
      <c r="B44" s="609"/>
      <c r="C44" s="607"/>
      <c r="D44" s="606"/>
      <c r="E44" s="604"/>
      <c r="F44" s="375"/>
      <c r="G44" s="376" t="s">
        <v>904</v>
      </c>
      <c r="H44" s="634"/>
      <c r="I44" s="173">
        <v>1.06</v>
      </c>
      <c r="J44" s="173">
        <v>0.75</v>
      </c>
      <c r="K44" s="193">
        <v>4</v>
      </c>
      <c r="L44" s="173">
        <f t="shared" si="0"/>
        <v>3.18</v>
      </c>
      <c r="M44" s="631"/>
    </row>
    <row r="45" spans="1:13" s="44" customFormat="1" ht="15" customHeight="1">
      <c r="A45" s="629"/>
      <c r="B45" s="609"/>
      <c r="C45" s="607"/>
      <c r="D45" s="606"/>
      <c r="E45" s="604"/>
      <c r="F45" s="375"/>
      <c r="G45" s="376" t="s">
        <v>902</v>
      </c>
      <c r="H45" s="634"/>
      <c r="I45" s="173">
        <v>0.19</v>
      </c>
      <c r="J45" s="173">
        <v>1.95</v>
      </c>
      <c r="K45" s="193">
        <v>4</v>
      </c>
      <c r="L45" s="173">
        <f t="shared" si="0"/>
        <v>1.482</v>
      </c>
      <c r="M45" s="631"/>
    </row>
    <row r="46" spans="1:13" s="44" customFormat="1" ht="15" customHeight="1">
      <c r="A46" s="629"/>
      <c r="B46" s="609"/>
      <c r="C46" s="607"/>
      <c r="D46" s="606"/>
      <c r="E46" s="604"/>
      <c r="F46" s="375"/>
      <c r="G46" s="376" t="s">
        <v>901</v>
      </c>
      <c r="H46" s="634"/>
      <c r="I46" s="173">
        <v>0.19</v>
      </c>
      <c r="J46" s="173">
        <v>0.75</v>
      </c>
      <c r="K46" s="193">
        <v>4</v>
      </c>
      <c r="L46" s="173">
        <f t="shared" si="0"/>
        <v>0.57000000000000006</v>
      </c>
      <c r="M46" s="631"/>
    </row>
    <row r="47" spans="1:13" s="44" customFormat="1" ht="15" customHeight="1">
      <c r="A47" s="629"/>
      <c r="B47" s="609"/>
      <c r="C47" s="607"/>
      <c r="D47" s="606"/>
      <c r="E47" s="604"/>
      <c r="F47" s="375"/>
      <c r="G47" s="376">
        <v>235683000</v>
      </c>
      <c r="H47" s="634" t="s">
        <v>146</v>
      </c>
      <c r="I47" s="173">
        <v>1.06</v>
      </c>
      <c r="J47" s="173">
        <v>1.95</v>
      </c>
      <c r="K47" s="193">
        <v>3</v>
      </c>
      <c r="L47" s="173">
        <f t="shared" si="0"/>
        <v>6.2010000000000005</v>
      </c>
      <c r="M47" s="631"/>
    </row>
    <row r="48" spans="1:13" s="44" customFormat="1" ht="15" customHeight="1">
      <c r="A48" s="629"/>
      <c r="B48" s="609"/>
      <c r="C48" s="607"/>
      <c r="D48" s="606"/>
      <c r="E48" s="604"/>
      <c r="F48" s="375"/>
      <c r="G48" s="376"/>
      <c r="H48" s="634"/>
      <c r="I48" s="173">
        <v>1.06</v>
      </c>
      <c r="J48" s="173">
        <v>0.75</v>
      </c>
      <c r="K48" s="193">
        <v>3</v>
      </c>
      <c r="L48" s="173">
        <f t="shared" si="0"/>
        <v>2.3850000000000002</v>
      </c>
      <c r="M48" s="631"/>
    </row>
    <row r="49" spans="1:13" s="44" customFormat="1" ht="15" customHeight="1">
      <c r="A49" s="629"/>
      <c r="B49" s="609"/>
      <c r="C49" s="607"/>
      <c r="D49" s="606"/>
      <c r="E49" s="604"/>
      <c r="F49" s="375"/>
      <c r="G49" s="376"/>
      <c r="H49" s="634"/>
      <c r="I49" s="173">
        <v>0.19</v>
      </c>
      <c r="J49" s="173">
        <v>1.95</v>
      </c>
      <c r="K49" s="193">
        <v>2</v>
      </c>
      <c r="L49" s="173">
        <f t="shared" si="0"/>
        <v>0.74099999999999999</v>
      </c>
      <c r="M49" s="631"/>
    </row>
    <row r="50" spans="1:13" s="44" customFormat="1" ht="15" customHeight="1">
      <c r="A50" s="629"/>
      <c r="B50" s="609"/>
      <c r="C50" s="607"/>
      <c r="D50" s="606"/>
      <c r="E50" s="604"/>
      <c r="F50" s="375"/>
      <c r="G50" s="376"/>
      <c r="H50" s="634"/>
      <c r="I50" s="173">
        <v>0.19</v>
      </c>
      <c r="J50" s="173">
        <v>0.75</v>
      </c>
      <c r="K50" s="193">
        <v>2</v>
      </c>
      <c r="L50" s="173">
        <f t="shared" si="0"/>
        <v>0.28500000000000003</v>
      </c>
      <c r="M50" s="631"/>
    </row>
    <row r="51" spans="1:13" s="44" customFormat="1" ht="15" customHeight="1">
      <c r="A51" s="629"/>
      <c r="B51" s="609"/>
      <c r="C51" s="607"/>
      <c r="D51" s="606"/>
      <c r="E51" s="604"/>
      <c r="F51" s="375"/>
      <c r="G51" s="376"/>
      <c r="H51" s="634" t="s">
        <v>136</v>
      </c>
      <c r="I51" s="173">
        <v>0.48</v>
      </c>
      <c r="J51" s="173">
        <v>1.65</v>
      </c>
      <c r="K51" s="193">
        <v>10</v>
      </c>
      <c r="L51" s="173">
        <f t="shared" si="0"/>
        <v>7.919999999999999</v>
      </c>
      <c r="M51" s="631"/>
    </row>
    <row r="52" spans="1:13" s="44" customFormat="1" ht="15" customHeight="1">
      <c r="A52" s="629"/>
      <c r="B52" s="609"/>
      <c r="C52" s="607"/>
      <c r="D52" s="606"/>
      <c r="E52" s="605"/>
      <c r="F52" s="377"/>
      <c r="G52" s="378"/>
      <c r="H52" s="634"/>
      <c r="I52" s="173">
        <v>0.48</v>
      </c>
      <c r="J52" s="173">
        <v>0.55000000000000004</v>
      </c>
      <c r="K52" s="193">
        <v>10</v>
      </c>
      <c r="L52" s="173">
        <f t="shared" si="0"/>
        <v>2.64</v>
      </c>
      <c r="M52" s="631"/>
    </row>
    <row r="53" spans="1:13" s="44" customFormat="1" ht="15" customHeight="1">
      <c r="A53" s="430" t="s">
        <v>745</v>
      </c>
      <c r="B53" s="431" t="s">
        <v>8</v>
      </c>
      <c r="C53" s="413">
        <v>22.08</v>
      </c>
      <c r="D53" s="366" t="s">
        <v>737</v>
      </c>
      <c r="E53" s="366" t="s">
        <v>14</v>
      </c>
      <c r="F53" s="247" t="s">
        <v>867</v>
      </c>
      <c r="G53" s="367"/>
      <c r="H53" s="167"/>
      <c r="I53" s="167"/>
      <c r="J53" s="167"/>
      <c r="K53" s="167"/>
      <c r="L53" s="168"/>
      <c r="M53" s="167"/>
    </row>
    <row r="54" spans="1:13" s="44" customFormat="1" ht="15" customHeight="1">
      <c r="A54" s="430" t="s">
        <v>744</v>
      </c>
      <c r="B54" s="431" t="s">
        <v>9</v>
      </c>
      <c r="C54" s="413">
        <v>12.71</v>
      </c>
      <c r="D54" s="366" t="s">
        <v>737</v>
      </c>
      <c r="E54" s="366" t="s">
        <v>378</v>
      </c>
      <c r="F54" s="247" t="s">
        <v>868</v>
      </c>
      <c r="G54" s="367"/>
      <c r="H54" s="167"/>
      <c r="I54" s="167"/>
      <c r="J54" s="167"/>
      <c r="K54" s="167"/>
      <c r="L54" s="168"/>
      <c r="M54" s="167"/>
    </row>
    <row r="55" spans="1:13" s="44" customFormat="1" ht="15" customHeight="1">
      <c r="A55" s="430" t="s">
        <v>153</v>
      </c>
      <c r="B55" s="431" t="s">
        <v>9</v>
      </c>
      <c r="C55" s="413">
        <v>12.63</v>
      </c>
      <c r="D55" s="366" t="s">
        <v>737</v>
      </c>
      <c r="E55" s="366" t="s">
        <v>378</v>
      </c>
      <c r="F55" s="247" t="s">
        <v>869</v>
      </c>
      <c r="G55" s="367"/>
      <c r="H55" s="178"/>
      <c r="I55" s="168"/>
      <c r="J55" s="168"/>
      <c r="K55" s="192"/>
      <c r="L55" s="173"/>
      <c r="M55" s="167"/>
    </row>
    <row r="56" spans="1:13" s="44" customFormat="1" ht="15" customHeight="1">
      <c r="A56" s="430" t="s">
        <v>152</v>
      </c>
      <c r="B56" s="431" t="s">
        <v>9</v>
      </c>
      <c r="C56" s="413">
        <v>14.1</v>
      </c>
      <c r="D56" s="366" t="s">
        <v>737</v>
      </c>
      <c r="E56" s="366" t="s">
        <v>378</v>
      </c>
      <c r="F56" s="247" t="s">
        <v>870</v>
      </c>
      <c r="G56" s="367"/>
      <c r="H56" s="178"/>
      <c r="I56" s="168"/>
      <c r="J56" s="168"/>
      <c r="K56" s="192"/>
      <c r="L56" s="173"/>
      <c r="M56" s="167"/>
    </row>
    <row r="57" spans="1:13" s="44" customFormat="1" ht="15" customHeight="1">
      <c r="A57" s="430" t="s">
        <v>154</v>
      </c>
      <c r="B57" s="431" t="s">
        <v>8</v>
      </c>
      <c r="C57" s="413">
        <v>24.02</v>
      </c>
      <c r="D57" s="366" t="s">
        <v>737</v>
      </c>
      <c r="E57" s="366" t="s">
        <v>15</v>
      </c>
      <c r="F57" s="247" t="s">
        <v>871</v>
      </c>
      <c r="G57" s="367"/>
      <c r="H57" s="178"/>
      <c r="I57" s="168"/>
      <c r="J57" s="168"/>
      <c r="K57" s="192"/>
      <c r="L57" s="173"/>
      <c r="M57" s="167"/>
    </row>
    <row r="58" spans="1:13" s="44" customFormat="1" ht="15" customHeight="1">
      <c r="A58" s="430" t="s">
        <v>155</v>
      </c>
      <c r="B58" s="431" t="s">
        <v>8</v>
      </c>
      <c r="C58" s="413">
        <v>6.38</v>
      </c>
      <c r="D58" s="366" t="s">
        <v>737</v>
      </c>
      <c r="E58" s="366" t="s">
        <v>15</v>
      </c>
      <c r="F58" s="247" t="s">
        <v>872</v>
      </c>
      <c r="G58" s="367"/>
      <c r="H58" s="167"/>
      <c r="I58" s="167"/>
      <c r="J58" s="167"/>
      <c r="K58" s="167"/>
      <c r="L58" s="168"/>
      <c r="M58" s="167"/>
    </row>
    <row r="59" spans="1:13" s="44" customFormat="1" ht="15" customHeight="1">
      <c r="A59" s="430" t="s">
        <v>156</v>
      </c>
      <c r="B59" s="431" t="s">
        <v>8</v>
      </c>
      <c r="C59" s="413">
        <v>7.89</v>
      </c>
      <c r="D59" s="366" t="s">
        <v>737</v>
      </c>
      <c r="E59" s="366" t="s">
        <v>15</v>
      </c>
      <c r="F59" s="247" t="s">
        <v>873</v>
      </c>
      <c r="G59" s="367"/>
      <c r="H59" s="167"/>
      <c r="I59" s="167"/>
      <c r="J59" s="167"/>
      <c r="K59" s="167"/>
      <c r="L59" s="168"/>
      <c r="M59" s="167"/>
    </row>
    <row r="60" spans="1:13" s="44" customFormat="1" ht="15" customHeight="1">
      <c r="A60" s="430" t="s">
        <v>157</v>
      </c>
      <c r="B60" s="431" t="s">
        <v>8</v>
      </c>
      <c r="C60" s="413">
        <v>11.31</v>
      </c>
      <c r="D60" s="366" t="s">
        <v>737</v>
      </c>
      <c r="E60" s="366" t="s">
        <v>12</v>
      </c>
      <c r="F60" s="247" t="s">
        <v>874</v>
      </c>
      <c r="G60" s="371"/>
      <c r="H60" s="634" t="s">
        <v>145</v>
      </c>
      <c r="I60" s="173">
        <v>1.06</v>
      </c>
      <c r="J60" s="173">
        <v>0.75</v>
      </c>
      <c r="K60" s="193">
        <v>2</v>
      </c>
      <c r="L60" s="173">
        <f>I60*J60*K60</f>
        <v>1.59</v>
      </c>
      <c r="M60" s="630">
        <f>SUM(L60:L62)</f>
        <v>2.9950000000000001</v>
      </c>
    </row>
    <row r="61" spans="1:13" s="44" customFormat="1" ht="15" customHeight="1">
      <c r="A61" s="430" t="s">
        <v>746</v>
      </c>
      <c r="B61" s="431" t="s">
        <v>9</v>
      </c>
      <c r="C61" s="413">
        <v>74.66</v>
      </c>
      <c r="D61" s="366" t="s">
        <v>737</v>
      </c>
      <c r="E61" s="366" t="s">
        <v>12</v>
      </c>
      <c r="F61" s="247" t="s">
        <v>762</v>
      </c>
      <c r="G61" s="371"/>
      <c r="H61" s="634"/>
      <c r="I61" s="173">
        <v>0.19</v>
      </c>
      <c r="J61" s="173">
        <v>0.75</v>
      </c>
      <c r="K61" s="193">
        <v>2</v>
      </c>
      <c r="L61" s="173">
        <f>I61*J61*K61</f>
        <v>0.28500000000000003</v>
      </c>
      <c r="M61" s="630"/>
    </row>
    <row r="62" spans="1:13" s="44" customFormat="1" ht="15" customHeight="1">
      <c r="A62" s="430" t="s">
        <v>159</v>
      </c>
      <c r="B62" s="431" t="s">
        <v>8</v>
      </c>
      <c r="C62" s="413">
        <v>15.57</v>
      </c>
      <c r="D62" s="366" t="s">
        <v>737</v>
      </c>
      <c r="E62" s="366" t="s">
        <v>12</v>
      </c>
      <c r="F62" s="247" t="s">
        <v>875</v>
      </c>
      <c r="G62" s="371"/>
      <c r="H62" s="179" t="s">
        <v>160</v>
      </c>
      <c r="I62" s="173">
        <v>0.7</v>
      </c>
      <c r="J62" s="173">
        <v>0.8</v>
      </c>
      <c r="K62" s="193">
        <v>2</v>
      </c>
      <c r="L62" s="173">
        <f t="shared" ref="L62" si="1">I62*J62*K62</f>
        <v>1.1199999999999999</v>
      </c>
      <c r="M62" s="630"/>
    </row>
    <row r="63" spans="1:13" s="44" customFormat="1" ht="15" customHeight="1">
      <c r="A63" s="430" t="s">
        <v>817</v>
      </c>
      <c r="B63" s="431" t="s">
        <v>8</v>
      </c>
      <c r="C63" s="413">
        <v>12.88</v>
      </c>
      <c r="D63" s="366" t="s">
        <v>737</v>
      </c>
      <c r="E63" s="366" t="s">
        <v>15</v>
      </c>
      <c r="F63" s="247" t="s">
        <v>876</v>
      </c>
      <c r="G63" s="367"/>
      <c r="H63" s="172"/>
      <c r="I63" s="172"/>
      <c r="J63" s="172"/>
      <c r="K63" s="172"/>
      <c r="L63" s="173"/>
      <c r="M63" s="167"/>
    </row>
    <row r="64" spans="1:13" s="44" customFormat="1" ht="15" customHeight="1">
      <c r="A64" s="430" t="s">
        <v>818</v>
      </c>
      <c r="B64" s="431" t="s">
        <v>8</v>
      </c>
      <c r="C64" s="413">
        <v>9.0399999999999991</v>
      </c>
      <c r="D64" s="366" t="s">
        <v>737</v>
      </c>
      <c r="E64" s="366" t="s">
        <v>15</v>
      </c>
      <c r="F64" s="247" t="s">
        <v>877</v>
      </c>
      <c r="G64" s="367"/>
      <c r="H64" s="172"/>
      <c r="I64" s="172"/>
      <c r="J64" s="172"/>
      <c r="K64" s="172"/>
      <c r="L64" s="173"/>
      <c r="M64" s="167"/>
    </row>
    <row r="65" spans="1:13" s="44" customFormat="1" ht="15" customHeight="1">
      <c r="A65" s="430" t="s">
        <v>161</v>
      </c>
      <c r="B65" s="431" t="s">
        <v>8</v>
      </c>
      <c r="C65" s="413">
        <v>3.72</v>
      </c>
      <c r="D65" s="366" t="s">
        <v>737</v>
      </c>
      <c r="E65" s="366" t="s">
        <v>15</v>
      </c>
      <c r="F65" s="247" t="s">
        <v>878</v>
      </c>
      <c r="G65" s="367"/>
      <c r="H65" s="172"/>
      <c r="I65" s="172"/>
      <c r="J65" s="172"/>
      <c r="K65" s="172"/>
      <c r="L65" s="173"/>
      <c r="M65" s="167"/>
    </row>
    <row r="66" spans="1:13" s="44" customFormat="1" ht="15" customHeight="1">
      <c r="A66" s="430" t="s">
        <v>162</v>
      </c>
      <c r="B66" s="431" t="s">
        <v>10</v>
      </c>
      <c r="C66" s="413">
        <v>8.1199999999999992</v>
      </c>
      <c r="D66" s="366"/>
      <c r="E66" s="366" t="s">
        <v>379</v>
      </c>
      <c r="F66" s="247" t="s">
        <v>760</v>
      </c>
      <c r="G66" s="367"/>
      <c r="H66" s="172"/>
      <c r="I66" s="172"/>
      <c r="J66" s="172"/>
      <c r="K66" s="172"/>
      <c r="L66" s="173"/>
      <c r="M66" s="167"/>
    </row>
    <row r="67" spans="1:13" s="44" customFormat="1" ht="15" customHeight="1">
      <c r="A67" s="430" t="s">
        <v>163</v>
      </c>
      <c r="B67" s="431" t="s">
        <v>10</v>
      </c>
      <c r="C67" s="413">
        <v>1.1000000000000001</v>
      </c>
      <c r="D67" s="366"/>
      <c r="E67" s="366" t="s">
        <v>379</v>
      </c>
      <c r="F67" s="247" t="s">
        <v>761</v>
      </c>
      <c r="G67" s="367"/>
      <c r="H67" s="172"/>
      <c r="I67" s="172"/>
      <c r="J67" s="172"/>
      <c r="K67" s="172"/>
      <c r="L67" s="173"/>
      <c r="M67" s="167"/>
    </row>
    <row r="68" spans="1:13" s="44" customFormat="1" ht="15" customHeight="1">
      <c r="A68" s="430" t="s">
        <v>752</v>
      </c>
      <c r="B68" s="431" t="s">
        <v>9</v>
      </c>
      <c r="C68" s="413">
        <v>11.96</v>
      </c>
      <c r="D68" s="366" t="s">
        <v>737</v>
      </c>
      <c r="E68" s="366" t="s">
        <v>14</v>
      </c>
      <c r="F68" s="247" t="s">
        <v>884</v>
      </c>
      <c r="G68" s="367"/>
      <c r="H68" s="172"/>
      <c r="I68" s="172"/>
      <c r="J68" s="172"/>
      <c r="K68" s="172"/>
      <c r="L68" s="173"/>
      <c r="M68" s="167"/>
    </row>
    <row r="69" spans="1:13" s="44" customFormat="1" ht="15" customHeight="1">
      <c r="A69" s="430" t="s">
        <v>753</v>
      </c>
      <c r="B69" s="431" t="s">
        <v>9</v>
      </c>
      <c r="C69" s="413">
        <v>8.74</v>
      </c>
      <c r="D69" s="366" t="s">
        <v>737</v>
      </c>
      <c r="E69" s="366" t="s">
        <v>754</v>
      </c>
      <c r="F69" s="247" t="s">
        <v>883</v>
      </c>
      <c r="G69" s="367"/>
      <c r="H69" s="172"/>
      <c r="I69" s="172"/>
      <c r="J69" s="172"/>
      <c r="K69" s="172"/>
      <c r="L69" s="173"/>
      <c r="M69" s="208"/>
    </row>
    <row r="70" spans="1:13" s="44" customFormat="1" ht="15" customHeight="1">
      <c r="A70" s="430" t="s">
        <v>164</v>
      </c>
      <c r="B70" s="431" t="s">
        <v>8</v>
      </c>
      <c r="C70" s="413">
        <v>8.3699999999999992</v>
      </c>
      <c r="D70" s="366" t="s">
        <v>737</v>
      </c>
      <c r="E70" s="366" t="s">
        <v>12</v>
      </c>
      <c r="F70" s="247" t="s">
        <v>879</v>
      </c>
      <c r="G70" s="367"/>
      <c r="H70" s="172"/>
      <c r="I70" s="172"/>
      <c r="J70" s="172"/>
      <c r="K70" s="172"/>
      <c r="L70" s="173"/>
      <c r="M70" s="167"/>
    </row>
    <row r="71" spans="1:13" s="44" customFormat="1" ht="15" customHeight="1">
      <c r="A71" s="430" t="s">
        <v>165</v>
      </c>
      <c r="B71" s="431" t="s">
        <v>8</v>
      </c>
      <c r="C71" s="413">
        <v>110.84</v>
      </c>
      <c r="D71" s="366" t="s">
        <v>737</v>
      </c>
      <c r="E71" s="366" t="s">
        <v>11</v>
      </c>
      <c r="F71" s="247" t="s">
        <v>880</v>
      </c>
      <c r="G71" s="367"/>
      <c r="H71" s="172"/>
      <c r="I71" s="172"/>
      <c r="J71" s="172"/>
      <c r="K71" s="172"/>
      <c r="L71" s="173"/>
      <c r="M71" s="167"/>
    </row>
    <row r="72" spans="1:13" s="44" customFormat="1" ht="15" customHeight="1">
      <c r="A72" s="430" t="s">
        <v>167</v>
      </c>
      <c r="B72" s="431" t="s">
        <v>10</v>
      </c>
      <c r="C72" s="413">
        <v>8.35</v>
      </c>
      <c r="D72" s="366" t="s">
        <v>737</v>
      </c>
      <c r="E72" s="366" t="s">
        <v>378</v>
      </c>
      <c r="F72" s="247" t="s">
        <v>881</v>
      </c>
      <c r="G72" s="367"/>
      <c r="H72" s="172"/>
      <c r="I72" s="172"/>
      <c r="J72" s="172"/>
      <c r="K72" s="172"/>
      <c r="L72" s="173"/>
      <c r="M72" s="167"/>
    </row>
    <row r="73" spans="1:13" s="44" customFormat="1" ht="15" customHeight="1">
      <c r="A73" s="430" t="s">
        <v>168</v>
      </c>
      <c r="B73" s="431" t="s">
        <v>10</v>
      </c>
      <c r="C73" s="413">
        <v>23.07</v>
      </c>
      <c r="D73" s="366" t="s">
        <v>737</v>
      </c>
      <c r="E73" s="366" t="s">
        <v>378</v>
      </c>
      <c r="F73" s="247" t="s">
        <v>882</v>
      </c>
      <c r="G73" s="367"/>
      <c r="H73" s="172"/>
      <c r="I73" s="172"/>
      <c r="J73" s="172"/>
      <c r="K73" s="172"/>
      <c r="L73" s="173"/>
      <c r="M73" s="167"/>
    </row>
    <row r="74" spans="1:13" s="44" customFormat="1" ht="15" customHeight="1">
      <c r="A74" s="430" t="s">
        <v>748</v>
      </c>
      <c r="B74" s="431" t="s">
        <v>10</v>
      </c>
      <c r="C74" s="413">
        <v>14.4</v>
      </c>
      <c r="D74" s="366" t="s">
        <v>737</v>
      </c>
      <c r="E74" s="366" t="s">
        <v>13</v>
      </c>
      <c r="F74" s="379"/>
      <c r="G74" s="367"/>
      <c r="H74" s="172"/>
      <c r="I74" s="172"/>
      <c r="J74" s="172"/>
      <c r="K74" s="172"/>
      <c r="L74" s="173"/>
      <c r="M74" s="170"/>
    </row>
    <row r="75" spans="1:13" s="44" customFormat="1" ht="15" customHeight="1">
      <c r="A75" s="430" t="s">
        <v>913</v>
      </c>
      <c r="B75" s="431" t="s">
        <v>8</v>
      </c>
      <c r="C75" s="413">
        <v>2.48</v>
      </c>
      <c r="D75" s="366" t="s">
        <v>737</v>
      </c>
      <c r="E75" s="366" t="s">
        <v>912</v>
      </c>
      <c r="F75" s="379"/>
      <c r="G75" s="367"/>
      <c r="H75" s="172"/>
      <c r="I75" s="172"/>
      <c r="J75" s="172"/>
      <c r="K75" s="172"/>
      <c r="L75" s="173"/>
      <c r="M75" s="210"/>
    </row>
    <row r="76" spans="1:13" s="44" customFormat="1" ht="15" customHeight="1">
      <c r="A76" s="430" t="s">
        <v>914</v>
      </c>
      <c r="B76" s="431" t="s">
        <v>8</v>
      </c>
      <c r="C76" s="413">
        <v>2.48</v>
      </c>
      <c r="D76" s="366" t="s">
        <v>737</v>
      </c>
      <c r="E76" s="366" t="s">
        <v>912</v>
      </c>
      <c r="F76" s="379"/>
      <c r="G76" s="367"/>
      <c r="H76" s="172"/>
      <c r="I76" s="172"/>
      <c r="J76" s="172"/>
      <c r="K76" s="172"/>
      <c r="L76" s="173"/>
      <c r="M76" s="210"/>
    </row>
    <row r="77" spans="1:13" s="44" customFormat="1" ht="15" customHeight="1">
      <c r="A77" s="430" t="s">
        <v>915</v>
      </c>
      <c r="B77" s="431" t="s">
        <v>8</v>
      </c>
      <c r="C77" s="413">
        <v>2.48</v>
      </c>
      <c r="D77" s="366" t="s">
        <v>737</v>
      </c>
      <c r="E77" s="366" t="s">
        <v>912</v>
      </c>
      <c r="F77" s="379"/>
      <c r="G77" s="367"/>
      <c r="H77" s="172"/>
      <c r="I77" s="172"/>
      <c r="J77" s="172"/>
      <c r="K77" s="172"/>
      <c r="L77" s="173"/>
      <c r="M77" s="210"/>
    </row>
    <row r="78" spans="1:13" s="44" customFormat="1" ht="15" customHeight="1">
      <c r="A78" s="434" t="s">
        <v>731</v>
      </c>
      <c r="B78" s="435"/>
      <c r="C78" s="414"/>
      <c r="D78" s="380"/>
      <c r="E78" s="380"/>
      <c r="F78" s="380"/>
      <c r="G78" s="381"/>
      <c r="H78" s="182"/>
      <c r="I78" s="182"/>
      <c r="J78" s="182"/>
      <c r="K78" s="182"/>
      <c r="L78" s="183"/>
      <c r="M78" s="184"/>
    </row>
    <row r="79" spans="1:13" s="44" customFormat="1" ht="15" customHeight="1">
      <c r="A79" s="436" t="s">
        <v>169</v>
      </c>
      <c r="B79" s="437" t="s">
        <v>9</v>
      </c>
      <c r="C79" s="415">
        <v>38.15</v>
      </c>
      <c r="D79" s="366" t="s">
        <v>737</v>
      </c>
      <c r="E79" s="366" t="s">
        <v>378</v>
      </c>
      <c r="F79" s="247" t="s">
        <v>885</v>
      </c>
      <c r="G79" s="382"/>
      <c r="H79" s="174" t="s">
        <v>170</v>
      </c>
      <c r="I79" s="175">
        <v>4.6550000000000002</v>
      </c>
      <c r="J79" s="175">
        <v>2.7</v>
      </c>
      <c r="K79" s="176">
        <v>1</v>
      </c>
      <c r="L79" s="173">
        <f t="shared" ref="L79:L80" si="2">I79*J79*K79</f>
        <v>12.568500000000002</v>
      </c>
      <c r="M79" s="175">
        <f t="shared" ref="M79:M80" si="3">SUM(L79)</f>
        <v>12.568500000000002</v>
      </c>
    </row>
    <row r="80" spans="1:13" s="44" customFormat="1" ht="15" customHeight="1">
      <c r="A80" s="436" t="s">
        <v>171</v>
      </c>
      <c r="B80" s="437" t="s">
        <v>9</v>
      </c>
      <c r="C80" s="415">
        <v>34.549999999999997</v>
      </c>
      <c r="D80" s="366" t="s">
        <v>737</v>
      </c>
      <c r="E80" s="366" t="s">
        <v>378</v>
      </c>
      <c r="F80" s="247" t="s">
        <v>886</v>
      </c>
      <c r="G80" s="382"/>
      <c r="H80" s="174" t="s">
        <v>172</v>
      </c>
      <c r="I80" s="175">
        <v>7.47</v>
      </c>
      <c r="J80" s="175">
        <v>2.7</v>
      </c>
      <c r="K80" s="176">
        <v>1</v>
      </c>
      <c r="L80" s="173">
        <f t="shared" si="2"/>
        <v>20.169</v>
      </c>
      <c r="M80" s="175">
        <f t="shared" si="3"/>
        <v>20.169</v>
      </c>
    </row>
    <row r="81" spans="1:13" s="44" customFormat="1" ht="15" customHeight="1">
      <c r="A81" s="436" t="s">
        <v>173</v>
      </c>
      <c r="B81" s="437" t="s">
        <v>8</v>
      </c>
      <c r="C81" s="415">
        <v>14.16</v>
      </c>
      <c r="D81" s="366" t="s">
        <v>737</v>
      </c>
      <c r="E81" s="366" t="s">
        <v>378</v>
      </c>
      <c r="F81" s="247" t="s">
        <v>887</v>
      </c>
      <c r="G81" s="371"/>
      <c r="H81" s="634" t="s">
        <v>174</v>
      </c>
      <c r="I81" s="173">
        <v>1.06</v>
      </c>
      <c r="J81" s="173">
        <v>0.7</v>
      </c>
      <c r="K81" s="193">
        <v>6</v>
      </c>
      <c r="L81" s="173">
        <f>I81*J81*K81</f>
        <v>4.452</v>
      </c>
      <c r="M81" s="631">
        <f>SUM(L81:L85)</f>
        <v>6.7759999999999998</v>
      </c>
    </row>
    <row r="82" spans="1:13" s="44" customFormat="1" ht="24">
      <c r="A82" s="438" t="s">
        <v>750</v>
      </c>
      <c r="B82" s="437" t="s">
        <v>9</v>
      </c>
      <c r="C82" s="415">
        <v>60.8</v>
      </c>
      <c r="D82" s="366" t="s">
        <v>737</v>
      </c>
      <c r="E82" s="366" t="s">
        <v>14</v>
      </c>
      <c r="F82" s="372" t="s">
        <v>893</v>
      </c>
      <c r="G82" s="371"/>
      <c r="H82" s="634"/>
      <c r="I82" s="173">
        <v>1.0900000000000001</v>
      </c>
      <c r="J82" s="173">
        <v>0.7</v>
      </c>
      <c r="K82" s="193">
        <v>2</v>
      </c>
      <c r="L82" s="173">
        <f>I82*J82*K82</f>
        <v>1.526</v>
      </c>
      <c r="M82" s="631"/>
    </row>
    <row r="83" spans="1:13" s="44" customFormat="1">
      <c r="A83" s="438" t="s">
        <v>751</v>
      </c>
      <c r="B83" s="437" t="s">
        <v>9</v>
      </c>
      <c r="C83" s="415">
        <v>58.5</v>
      </c>
      <c r="D83" s="366" t="s">
        <v>737</v>
      </c>
      <c r="E83" s="366" t="s">
        <v>13</v>
      </c>
      <c r="F83" s="247" t="s">
        <v>751</v>
      </c>
      <c r="G83" s="371"/>
      <c r="H83" s="634"/>
      <c r="I83" s="173"/>
      <c r="J83" s="173"/>
      <c r="K83" s="193"/>
      <c r="L83" s="173"/>
      <c r="M83" s="631"/>
    </row>
    <row r="84" spans="1:13" s="44" customFormat="1" ht="15" customHeight="1">
      <c r="A84" s="436" t="s">
        <v>175</v>
      </c>
      <c r="B84" s="437" t="s">
        <v>8</v>
      </c>
      <c r="C84" s="415">
        <v>23.21</v>
      </c>
      <c r="D84" s="366" t="s">
        <v>737</v>
      </c>
      <c r="E84" s="366" t="s">
        <v>378</v>
      </c>
      <c r="F84" s="247" t="s">
        <v>888</v>
      </c>
      <c r="G84" s="371"/>
      <c r="H84" s="634"/>
      <c r="I84" s="173">
        <v>0.19</v>
      </c>
      <c r="J84" s="173">
        <v>0.7</v>
      </c>
      <c r="K84" s="193">
        <v>6</v>
      </c>
      <c r="L84" s="173">
        <f>I84*J84*K84</f>
        <v>0.79799999999999982</v>
      </c>
      <c r="M84" s="631"/>
    </row>
    <row r="85" spans="1:13" s="44" customFormat="1" ht="15" customHeight="1">
      <c r="A85" s="436" t="s">
        <v>176</v>
      </c>
      <c r="B85" s="437" t="s">
        <v>8</v>
      </c>
      <c r="C85" s="415">
        <v>17.239999999999998</v>
      </c>
      <c r="D85" s="366" t="s">
        <v>737</v>
      </c>
      <c r="E85" s="366" t="s">
        <v>378</v>
      </c>
      <c r="F85" s="247" t="s">
        <v>889</v>
      </c>
      <c r="G85" s="371"/>
      <c r="H85" s="195"/>
      <c r="I85" s="173"/>
      <c r="J85" s="173"/>
      <c r="K85" s="193"/>
      <c r="L85" s="173"/>
      <c r="M85" s="631"/>
    </row>
    <row r="86" spans="1:13" s="44" customFormat="1" ht="15" customHeight="1">
      <c r="A86" s="436" t="s">
        <v>177</v>
      </c>
      <c r="B86" s="437"/>
      <c r="C86" s="415">
        <v>13.18</v>
      </c>
      <c r="D86" s="383"/>
      <c r="E86" s="366" t="s">
        <v>417</v>
      </c>
      <c r="F86" s="247" t="s">
        <v>890</v>
      </c>
      <c r="G86" s="367"/>
      <c r="H86" s="167"/>
      <c r="I86" s="167"/>
      <c r="J86" s="167"/>
      <c r="K86" s="167"/>
      <c r="L86" s="168"/>
      <c r="M86" s="167"/>
    </row>
    <row r="87" spans="1:13" s="44" customFormat="1" ht="15" customHeight="1">
      <c r="A87" s="436" t="s">
        <v>819</v>
      </c>
      <c r="B87" s="437" t="s">
        <v>8</v>
      </c>
      <c r="C87" s="415">
        <v>16.489999999999998</v>
      </c>
      <c r="D87" s="366" t="s">
        <v>737</v>
      </c>
      <c r="E87" s="366" t="s">
        <v>15</v>
      </c>
      <c r="F87" s="247" t="s">
        <v>891</v>
      </c>
      <c r="G87" s="382"/>
      <c r="H87" s="174"/>
      <c r="I87" s="174"/>
      <c r="J87" s="174"/>
      <c r="K87" s="174"/>
      <c r="L87" s="175"/>
      <c r="M87" s="174"/>
    </row>
    <row r="88" spans="1:13" s="44" customFormat="1" ht="15" customHeight="1">
      <c r="A88" s="436" t="s">
        <v>820</v>
      </c>
      <c r="B88" s="437" t="s">
        <v>8</v>
      </c>
      <c r="C88" s="415">
        <v>17.809999999999999</v>
      </c>
      <c r="D88" s="366" t="s">
        <v>737</v>
      </c>
      <c r="E88" s="366" t="s">
        <v>15</v>
      </c>
      <c r="F88" s="247" t="s">
        <v>892</v>
      </c>
      <c r="G88" s="382"/>
      <c r="H88" s="174"/>
      <c r="I88" s="174"/>
      <c r="J88" s="174"/>
      <c r="K88" s="174"/>
      <c r="L88" s="175"/>
      <c r="M88" s="174"/>
    </row>
    <row r="89" spans="1:13" s="44" customFormat="1" ht="15" customHeight="1">
      <c r="A89" s="436" t="s">
        <v>803</v>
      </c>
      <c r="B89" s="437" t="s">
        <v>8</v>
      </c>
      <c r="C89" s="415">
        <v>5.22</v>
      </c>
      <c r="D89" s="366" t="s">
        <v>737</v>
      </c>
      <c r="E89" s="366" t="s">
        <v>15</v>
      </c>
      <c r="F89" s="247" t="s">
        <v>858</v>
      </c>
      <c r="G89" s="382"/>
      <c r="H89" s="174"/>
      <c r="I89" s="174"/>
      <c r="J89" s="174"/>
      <c r="K89" s="174"/>
      <c r="L89" s="175"/>
      <c r="M89" s="174"/>
    </row>
    <row r="90" spans="1:13" s="44" customFormat="1" ht="15" customHeight="1">
      <c r="A90" s="436" t="s">
        <v>178</v>
      </c>
      <c r="B90" s="437" t="s">
        <v>10</v>
      </c>
      <c r="C90" s="415">
        <v>5.55</v>
      </c>
      <c r="D90" s="383"/>
      <c r="E90" s="366" t="s">
        <v>379</v>
      </c>
      <c r="F90" s="247" t="s">
        <v>763</v>
      </c>
      <c r="G90" s="382"/>
      <c r="H90" s="174"/>
      <c r="I90" s="174"/>
      <c r="J90" s="174"/>
      <c r="K90" s="174"/>
      <c r="L90" s="175"/>
      <c r="M90" s="174"/>
    </row>
    <row r="91" spans="1:13" s="44" customFormat="1" ht="15" customHeight="1">
      <c r="A91" s="436" t="s">
        <v>179</v>
      </c>
      <c r="B91" s="437" t="s">
        <v>10</v>
      </c>
      <c r="C91" s="415">
        <v>5.55</v>
      </c>
      <c r="D91" s="383"/>
      <c r="E91" s="366" t="s">
        <v>379</v>
      </c>
      <c r="F91" s="247" t="s">
        <v>764</v>
      </c>
      <c r="G91" s="382"/>
      <c r="H91" s="174"/>
      <c r="I91" s="174"/>
      <c r="J91" s="174"/>
      <c r="K91" s="174"/>
      <c r="L91" s="175"/>
      <c r="M91" s="174"/>
    </row>
    <row r="92" spans="1:13" s="44" customFormat="1" ht="15" customHeight="1">
      <c r="A92" s="436" t="s">
        <v>180</v>
      </c>
      <c r="B92" s="437" t="s">
        <v>10</v>
      </c>
      <c r="C92" s="415">
        <v>5.17</v>
      </c>
      <c r="D92" s="383"/>
      <c r="E92" s="366" t="s">
        <v>379</v>
      </c>
      <c r="F92" s="247" t="s">
        <v>765</v>
      </c>
      <c r="G92" s="382"/>
      <c r="H92" s="177"/>
      <c r="I92" s="175"/>
      <c r="J92" s="175"/>
      <c r="K92" s="196"/>
      <c r="L92" s="197"/>
      <c r="M92" s="174"/>
    </row>
    <row r="93" spans="1:13" s="44" customFormat="1" ht="15" customHeight="1">
      <c r="A93" s="436" t="s">
        <v>181</v>
      </c>
      <c r="B93" s="437" t="s">
        <v>8</v>
      </c>
      <c r="C93" s="415">
        <v>5.17</v>
      </c>
      <c r="D93" s="366" t="s">
        <v>737</v>
      </c>
      <c r="E93" s="366" t="s">
        <v>15</v>
      </c>
      <c r="F93" s="247" t="s">
        <v>181</v>
      </c>
      <c r="G93" s="382"/>
      <c r="H93" s="177"/>
      <c r="I93" s="175"/>
      <c r="J93" s="175"/>
      <c r="K93" s="196"/>
      <c r="L93" s="197"/>
      <c r="M93" s="174"/>
    </row>
    <row r="94" spans="1:13" s="44" customFormat="1" ht="15" customHeight="1">
      <c r="A94" s="436" t="s">
        <v>773</v>
      </c>
      <c r="B94" s="437" t="s">
        <v>8</v>
      </c>
      <c r="C94" s="415">
        <v>41.8</v>
      </c>
      <c r="D94" s="366" t="s">
        <v>737</v>
      </c>
      <c r="E94" s="366" t="s">
        <v>14</v>
      </c>
      <c r="F94" s="247" t="s">
        <v>182</v>
      </c>
      <c r="G94" s="382"/>
      <c r="H94" s="177"/>
      <c r="I94" s="175"/>
      <c r="J94" s="175"/>
      <c r="K94" s="196"/>
      <c r="L94" s="197"/>
      <c r="M94" s="174"/>
    </row>
    <row r="95" spans="1:13" s="44" customFormat="1" ht="15" customHeight="1">
      <c r="A95" s="436" t="s">
        <v>183</v>
      </c>
      <c r="B95" s="437" t="s">
        <v>8</v>
      </c>
      <c r="C95" s="415">
        <v>4.82</v>
      </c>
      <c r="D95" s="366" t="s">
        <v>737</v>
      </c>
      <c r="E95" s="366" t="s">
        <v>15</v>
      </c>
      <c r="F95" s="247" t="s">
        <v>758</v>
      </c>
      <c r="G95" s="382"/>
      <c r="H95" s="174"/>
      <c r="I95" s="175"/>
      <c r="J95" s="175"/>
      <c r="K95" s="176"/>
      <c r="L95" s="173"/>
      <c r="M95" s="175"/>
    </row>
    <row r="96" spans="1:13" s="44" customFormat="1" ht="15" customHeight="1">
      <c r="A96" s="436" t="s">
        <v>184</v>
      </c>
      <c r="B96" s="437" t="s">
        <v>9</v>
      </c>
      <c r="C96" s="415">
        <v>10.73</v>
      </c>
      <c r="D96" s="366" t="s">
        <v>737</v>
      </c>
      <c r="E96" s="366" t="s">
        <v>378</v>
      </c>
      <c r="F96" s="247" t="s">
        <v>184</v>
      </c>
      <c r="G96" s="382"/>
      <c r="H96" s="174"/>
      <c r="I96" s="175"/>
      <c r="J96" s="175"/>
      <c r="K96" s="176"/>
      <c r="L96" s="173"/>
      <c r="M96" s="175"/>
    </row>
    <row r="97" spans="1:13" s="44" customFormat="1" ht="15" customHeight="1">
      <c r="A97" s="436" t="s">
        <v>190</v>
      </c>
      <c r="B97" s="437" t="s">
        <v>9</v>
      </c>
      <c r="C97" s="415">
        <v>17.989999999999998</v>
      </c>
      <c r="D97" s="366" t="s">
        <v>737</v>
      </c>
      <c r="E97" s="366" t="s">
        <v>378</v>
      </c>
      <c r="F97" s="247" t="s">
        <v>185</v>
      </c>
      <c r="G97" s="382"/>
      <c r="H97" s="174" t="s">
        <v>147</v>
      </c>
      <c r="I97" s="175">
        <v>0.48</v>
      </c>
      <c r="J97" s="175">
        <v>1.45</v>
      </c>
      <c r="K97" s="176">
        <v>5</v>
      </c>
      <c r="L97" s="173">
        <f t="shared" ref="L97" si="4">I97*J97*K97</f>
        <v>3.4799999999999995</v>
      </c>
      <c r="M97" s="175">
        <f t="shared" ref="M97" si="5">SUM(L97)</f>
        <v>3.4799999999999995</v>
      </c>
    </row>
    <row r="98" spans="1:13" s="44" customFormat="1" ht="15" customHeight="1">
      <c r="A98" s="436" t="s">
        <v>186</v>
      </c>
      <c r="B98" s="437" t="s">
        <v>9</v>
      </c>
      <c r="C98" s="415">
        <v>24.89</v>
      </c>
      <c r="D98" s="366" t="s">
        <v>737</v>
      </c>
      <c r="E98" s="366" t="s">
        <v>378</v>
      </c>
      <c r="F98" s="247" t="s">
        <v>186</v>
      </c>
      <c r="G98" s="382"/>
      <c r="H98" s="174"/>
      <c r="I98" s="174"/>
      <c r="J98" s="174"/>
      <c r="K98" s="174"/>
      <c r="L98" s="175"/>
      <c r="M98" s="174"/>
    </row>
    <row r="99" spans="1:13" s="44" customFormat="1" ht="15" customHeight="1">
      <c r="A99" s="436" t="s">
        <v>189</v>
      </c>
      <c r="B99" s="437" t="s">
        <v>9</v>
      </c>
      <c r="C99" s="415">
        <v>13.81</v>
      </c>
      <c r="D99" s="366" t="s">
        <v>737</v>
      </c>
      <c r="E99" s="366" t="s">
        <v>378</v>
      </c>
      <c r="F99" s="247" t="s">
        <v>187</v>
      </c>
      <c r="G99" s="382"/>
      <c r="H99" s="174"/>
      <c r="I99" s="175"/>
      <c r="J99" s="175"/>
      <c r="K99" s="176"/>
      <c r="L99" s="173"/>
      <c r="M99" s="175"/>
    </row>
    <row r="100" spans="1:13" s="44" customFormat="1" ht="15" customHeight="1">
      <c r="A100" s="597" t="s">
        <v>898</v>
      </c>
      <c r="B100" s="609" t="s">
        <v>9</v>
      </c>
      <c r="C100" s="600">
        <v>344.21</v>
      </c>
      <c r="D100" s="603" t="s">
        <v>736</v>
      </c>
      <c r="E100" s="603" t="s">
        <v>378</v>
      </c>
      <c r="F100" s="369" t="s">
        <v>896</v>
      </c>
      <c r="G100" s="370"/>
      <c r="H100" s="167" t="s">
        <v>147</v>
      </c>
      <c r="I100" s="168">
        <v>0.48</v>
      </c>
      <c r="J100" s="168">
        <v>1.45</v>
      </c>
      <c r="K100" s="169">
        <v>15</v>
      </c>
      <c r="L100" s="173">
        <f t="shared" ref="L100:L106" si="6">I100*J100*K100</f>
        <v>10.44</v>
      </c>
      <c r="M100" s="631">
        <f>SUM(L100:L106)</f>
        <v>46.903999999999996</v>
      </c>
    </row>
    <row r="101" spans="1:13" s="44" customFormat="1" ht="15" customHeight="1">
      <c r="A101" s="598"/>
      <c r="B101" s="609"/>
      <c r="C101" s="601"/>
      <c r="D101" s="604"/>
      <c r="E101" s="604"/>
      <c r="F101" s="384" t="s">
        <v>894</v>
      </c>
      <c r="G101" s="385"/>
      <c r="H101" s="630" t="s">
        <v>148</v>
      </c>
      <c r="I101" s="173">
        <v>1.06</v>
      </c>
      <c r="J101" s="173">
        <v>0.6</v>
      </c>
      <c r="K101" s="193">
        <v>5</v>
      </c>
      <c r="L101" s="173">
        <f t="shared" si="6"/>
        <v>3.18</v>
      </c>
      <c r="M101" s="631"/>
    </row>
    <row r="102" spans="1:13" s="44" customFormat="1" ht="15" customHeight="1">
      <c r="A102" s="598"/>
      <c r="B102" s="609"/>
      <c r="C102" s="601"/>
      <c r="D102" s="604"/>
      <c r="E102" s="604"/>
      <c r="F102" s="384" t="s">
        <v>895</v>
      </c>
      <c r="G102" s="385"/>
      <c r="H102" s="630"/>
      <c r="I102" s="168">
        <v>1.06</v>
      </c>
      <c r="J102" s="168">
        <v>2</v>
      </c>
      <c r="K102" s="169">
        <v>6</v>
      </c>
      <c r="L102" s="173">
        <f t="shared" si="6"/>
        <v>12.72</v>
      </c>
      <c r="M102" s="631"/>
    </row>
    <row r="103" spans="1:13" s="44" customFormat="1" ht="15" customHeight="1">
      <c r="A103" s="598"/>
      <c r="B103" s="609"/>
      <c r="C103" s="601"/>
      <c r="D103" s="604"/>
      <c r="E103" s="604"/>
      <c r="F103" s="384"/>
      <c r="G103" s="385"/>
      <c r="H103" s="630"/>
      <c r="I103" s="173">
        <v>1.06</v>
      </c>
      <c r="J103" s="173">
        <v>0.6</v>
      </c>
      <c r="K103" s="193">
        <v>5</v>
      </c>
      <c r="L103" s="173">
        <f t="shared" si="6"/>
        <v>3.18</v>
      </c>
      <c r="M103" s="631"/>
    </row>
    <row r="104" spans="1:13" s="44" customFormat="1" ht="15" customHeight="1">
      <c r="A104" s="598"/>
      <c r="B104" s="609"/>
      <c r="C104" s="601"/>
      <c r="D104" s="604"/>
      <c r="E104" s="604"/>
      <c r="F104" s="384"/>
      <c r="G104" s="385"/>
      <c r="H104" s="167" t="s">
        <v>149</v>
      </c>
      <c r="I104" s="168">
        <v>1.06</v>
      </c>
      <c r="J104" s="168">
        <v>2</v>
      </c>
      <c r="K104" s="169">
        <v>6</v>
      </c>
      <c r="L104" s="173">
        <f t="shared" si="6"/>
        <v>12.72</v>
      </c>
      <c r="M104" s="631"/>
    </row>
    <row r="105" spans="1:13" s="44" customFormat="1" ht="15" customHeight="1">
      <c r="A105" s="599"/>
      <c r="B105" s="609"/>
      <c r="C105" s="602"/>
      <c r="D105" s="605"/>
      <c r="E105" s="605"/>
      <c r="F105" s="386"/>
      <c r="G105" s="387"/>
      <c r="H105" s="167" t="s">
        <v>148</v>
      </c>
      <c r="I105" s="173">
        <v>1.06</v>
      </c>
      <c r="J105" s="173">
        <v>0.55000000000000004</v>
      </c>
      <c r="K105" s="193">
        <v>2</v>
      </c>
      <c r="L105" s="173">
        <f t="shared" si="6"/>
        <v>1.1660000000000001</v>
      </c>
      <c r="M105" s="631"/>
    </row>
    <row r="106" spans="1:13" s="44" customFormat="1" ht="15" customHeight="1">
      <c r="A106" s="436" t="s">
        <v>177</v>
      </c>
      <c r="B106" s="609"/>
      <c r="C106" s="413">
        <v>24.87</v>
      </c>
      <c r="D106" s="366"/>
      <c r="E106" s="366" t="s">
        <v>418</v>
      </c>
      <c r="F106" s="247" t="s">
        <v>150</v>
      </c>
      <c r="G106" s="367"/>
      <c r="H106" s="167" t="s">
        <v>149</v>
      </c>
      <c r="I106" s="173">
        <v>1.06</v>
      </c>
      <c r="J106" s="173">
        <v>0.55000000000000004</v>
      </c>
      <c r="K106" s="193">
        <v>6</v>
      </c>
      <c r="L106" s="173">
        <f t="shared" si="6"/>
        <v>3.4980000000000002</v>
      </c>
      <c r="M106" s="631"/>
    </row>
    <row r="107" spans="1:13" s="44" customFormat="1" ht="15" customHeight="1">
      <c r="A107" s="614" t="s">
        <v>899</v>
      </c>
      <c r="B107" s="609" t="s">
        <v>9</v>
      </c>
      <c r="C107" s="607">
        <v>375.2</v>
      </c>
      <c r="D107" s="606" t="s">
        <v>736</v>
      </c>
      <c r="E107" s="603" t="s">
        <v>378</v>
      </c>
      <c r="F107" s="369" t="s">
        <v>897</v>
      </c>
      <c r="G107" s="370"/>
      <c r="H107" s="167" t="s">
        <v>147</v>
      </c>
      <c r="I107" s="168">
        <v>0.48</v>
      </c>
      <c r="J107" s="168">
        <v>1.45</v>
      </c>
      <c r="K107" s="169">
        <v>15</v>
      </c>
      <c r="L107" s="173">
        <f t="shared" ref="L107:L111" si="7">I107*J107*K107</f>
        <v>10.44</v>
      </c>
      <c r="M107" s="631">
        <f>SUM(L107:L115)</f>
        <v>35.585999999999999</v>
      </c>
    </row>
    <row r="108" spans="1:13" s="44" customFormat="1" ht="15" customHeight="1">
      <c r="A108" s="614"/>
      <c r="B108" s="609"/>
      <c r="C108" s="607"/>
      <c r="D108" s="606"/>
      <c r="E108" s="604"/>
      <c r="F108" s="384" t="s">
        <v>894</v>
      </c>
      <c r="G108" s="385"/>
      <c r="H108" s="633" t="s">
        <v>149</v>
      </c>
      <c r="I108" s="173">
        <v>1.7</v>
      </c>
      <c r="J108" s="173">
        <v>0.5</v>
      </c>
      <c r="K108" s="193">
        <v>1</v>
      </c>
      <c r="L108" s="173">
        <f t="shared" si="7"/>
        <v>0.85</v>
      </c>
      <c r="M108" s="631"/>
    </row>
    <row r="109" spans="1:13" s="44" customFormat="1" ht="15" customHeight="1">
      <c r="A109" s="614"/>
      <c r="B109" s="609"/>
      <c r="C109" s="607"/>
      <c r="D109" s="606"/>
      <c r="E109" s="604"/>
      <c r="F109" s="384"/>
      <c r="G109" s="385"/>
      <c r="H109" s="633"/>
      <c r="I109" s="168">
        <v>1.06</v>
      </c>
      <c r="J109" s="168">
        <v>2</v>
      </c>
      <c r="K109" s="169">
        <v>8</v>
      </c>
      <c r="L109" s="173">
        <f t="shared" si="7"/>
        <v>16.96</v>
      </c>
      <c r="M109" s="631"/>
    </row>
    <row r="110" spans="1:13" s="44" customFormat="1" ht="15" customHeight="1">
      <c r="A110" s="614"/>
      <c r="B110" s="609"/>
      <c r="C110" s="607"/>
      <c r="D110" s="606"/>
      <c r="E110" s="604"/>
      <c r="F110" s="384"/>
      <c r="G110" s="385"/>
      <c r="H110" s="633"/>
      <c r="I110" s="173">
        <v>0.83</v>
      </c>
      <c r="J110" s="173">
        <v>0.6</v>
      </c>
      <c r="K110" s="193">
        <v>1</v>
      </c>
      <c r="L110" s="173">
        <f t="shared" si="7"/>
        <v>0.49799999999999994</v>
      </c>
      <c r="M110" s="631"/>
    </row>
    <row r="111" spans="1:13" s="44" customFormat="1" ht="15" customHeight="1">
      <c r="A111" s="614"/>
      <c r="B111" s="609"/>
      <c r="C111" s="607"/>
      <c r="D111" s="606"/>
      <c r="E111" s="604"/>
      <c r="F111" s="384"/>
      <c r="G111" s="385"/>
      <c r="H111" s="633"/>
      <c r="I111" s="173">
        <v>0.88</v>
      </c>
      <c r="J111" s="173">
        <v>0.6</v>
      </c>
      <c r="K111" s="193">
        <v>1</v>
      </c>
      <c r="L111" s="173">
        <f t="shared" si="7"/>
        <v>0.52800000000000002</v>
      </c>
      <c r="M111" s="631"/>
    </row>
    <row r="112" spans="1:13" s="44" customFormat="1" ht="15" customHeight="1">
      <c r="A112" s="614"/>
      <c r="B112" s="609"/>
      <c r="C112" s="607"/>
      <c r="D112" s="606"/>
      <c r="E112" s="604"/>
      <c r="F112" s="384"/>
      <c r="G112" s="385"/>
      <c r="H112" s="633"/>
      <c r="I112" s="173">
        <v>0.19</v>
      </c>
      <c r="J112" s="173">
        <v>0.6</v>
      </c>
      <c r="K112" s="193">
        <v>6</v>
      </c>
      <c r="L112" s="173">
        <f t="shared" ref="L112" si="8">I112*J112*K112</f>
        <v>0.68399999999999994</v>
      </c>
      <c r="M112" s="631"/>
    </row>
    <row r="113" spans="1:13" s="44" customFormat="1" ht="15" customHeight="1">
      <c r="A113" s="614"/>
      <c r="B113" s="609"/>
      <c r="C113" s="607"/>
      <c r="D113" s="606"/>
      <c r="E113" s="604"/>
      <c r="F113" s="384"/>
      <c r="G113" s="385"/>
      <c r="H113" s="633"/>
      <c r="I113" s="173">
        <v>1.06</v>
      </c>
      <c r="J113" s="173">
        <v>0.6</v>
      </c>
      <c r="K113" s="193">
        <v>5</v>
      </c>
      <c r="L113" s="173">
        <f t="shared" ref="L113" si="9">I113*J113*K113</f>
        <v>3.18</v>
      </c>
      <c r="M113" s="631"/>
    </row>
    <row r="114" spans="1:13" s="44" customFormat="1" ht="15" customHeight="1">
      <c r="A114" s="614"/>
      <c r="B114" s="609"/>
      <c r="C114" s="607"/>
      <c r="D114" s="606"/>
      <c r="E114" s="605"/>
      <c r="F114" s="386"/>
      <c r="G114" s="387"/>
      <c r="H114" s="633" t="s">
        <v>388</v>
      </c>
      <c r="I114" s="173">
        <v>1.06</v>
      </c>
      <c r="J114" s="173">
        <v>0.55000000000000004</v>
      </c>
      <c r="K114" s="193">
        <v>4</v>
      </c>
      <c r="L114" s="173">
        <f t="shared" ref="L114" si="10">I114*J114*K114</f>
        <v>2.3320000000000003</v>
      </c>
      <c r="M114" s="631"/>
    </row>
    <row r="115" spans="1:13" s="44" customFormat="1" ht="15" customHeight="1">
      <c r="A115" s="436" t="s">
        <v>177</v>
      </c>
      <c r="B115" s="609"/>
      <c r="C115" s="413">
        <v>26.94</v>
      </c>
      <c r="D115" s="366"/>
      <c r="E115" s="366" t="s">
        <v>417</v>
      </c>
      <c r="F115" s="247" t="s">
        <v>150</v>
      </c>
      <c r="G115" s="367"/>
      <c r="H115" s="633"/>
      <c r="I115" s="173">
        <v>0.19</v>
      </c>
      <c r="J115" s="173">
        <v>0.6</v>
      </c>
      <c r="K115" s="193">
        <v>1</v>
      </c>
      <c r="L115" s="173">
        <f t="shared" ref="L115" si="11">I115*J115*K115</f>
        <v>0.11399999999999999</v>
      </c>
      <c r="M115" s="631"/>
    </row>
    <row r="116" spans="1:13" s="44" customFormat="1" ht="15" customHeight="1">
      <c r="A116" s="436" t="s">
        <v>188</v>
      </c>
      <c r="B116" s="437" t="s">
        <v>9</v>
      </c>
      <c r="C116" s="415">
        <v>13.42</v>
      </c>
      <c r="D116" s="366" t="s">
        <v>737</v>
      </c>
      <c r="E116" s="366" t="s">
        <v>378</v>
      </c>
      <c r="F116" s="247" t="s">
        <v>759</v>
      </c>
      <c r="G116" s="382"/>
      <c r="H116" s="174" t="s">
        <v>147</v>
      </c>
      <c r="I116" s="175">
        <v>0.48</v>
      </c>
      <c r="J116" s="175">
        <v>1.45</v>
      </c>
      <c r="K116" s="176">
        <v>5</v>
      </c>
      <c r="L116" s="173">
        <f t="shared" ref="L116" si="12">I116*J116*K116</f>
        <v>3.4799999999999995</v>
      </c>
      <c r="M116" s="175">
        <f t="shared" ref="M116" si="13">SUM(L116)</f>
        <v>3.4799999999999995</v>
      </c>
    </row>
    <row r="117" spans="1:13" s="44" customFormat="1" ht="15" customHeight="1">
      <c r="A117" s="436" t="s">
        <v>774</v>
      </c>
      <c r="B117" s="437" t="s">
        <v>9</v>
      </c>
      <c r="C117" s="415">
        <v>23.84</v>
      </c>
      <c r="D117" s="366" t="s">
        <v>737</v>
      </c>
      <c r="E117" s="366" t="s">
        <v>378</v>
      </c>
      <c r="F117" s="247" t="s">
        <v>189</v>
      </c>
      <c r="G117" s="388"/>
      <c r="H117" s="198"/>
      <c r="I117" s="175"/>
      <c r="J117" s="175"/>
      <c r="K117" s="176"/>
      <c r="L117" s="173"/>
      <c r="M117" s="175"/>
    </row>
    <row r="118" spans="1:13" s="44" customFormat="1" ht="15" customHeight="1">
      <c r="A118" s="436" t="s">
        <v>775</v>
      </c>
      <c r="B118" s="437" t="s">
        <v>9</v>
      </c>
      <c r="C118" s="415">
        <v>12.44</v>
      </c>
      <c r="D118" s="366" t="s">
        <v>737</v>
      </c>
      <c r="E118" s="366" t="s">
        <v>378</v>
      </c>
      <c r="F118" s="247" t="s">
        <v>190</v>
      </c>
      <c r="G118" s="382"/>
      <c r="H118" s="177"/>
      <c r="I118" s="175"/>
      <c r="J118" s="175"/>
      <c r="K118" s="196"/>
      <c r="L118" s="197"/>
      <c r="M118" s="174"/>
    </row>
    <row r="119" spans="1:13" s="44" customFormat="1" ht="15" customHeight="1">
      <c r="A119" s="436" t="s">
        <v>191</v>
      </c>
      <c r="B119" s="437" t="s">
        <v>9</v>
      </c>
      <c r="C119" s="415">
        <v>12.92</v>
      </c>
      <c r="D119" s="366" t="s">
        <v>737</v>
      </c>
      <c r="E119" s="366" t="s">
        <v>378</v>
      </c>
      <c r="F119" s="247" t="s">
        <v>191</v>
      </c>
      <c r="G119" s="382"/>
      <c r="H119" s="174"/>
      <c r="I119" s="175"/>
      <c r="J119" s="175"/>
      <c r="K119" s="176"/>
      <c r="L119" s="173"/>
      <c r="M119" s="175"/>
    </row>
    <row r="120" spans="1:13" s="44" customFormat="1" ht="15" customHeight="1">
      <c r="A120" s="436" t="s">
        <v>776</v>
      </c>
      <c r="B120" s="437" t="s">
        <v>8</v>
      </c>
      <c r="C120" s="415">
        <v>82.85</v>
      </c>
      <c r="D120" s="366" t="s">
        <v>737</v>
      </c>
      <c r="E120" s="366" t="s">
        <v>14</v>
      </c>
      <c r="F120" s="247" t="s">
        <v>192</v>
      </c>
      <c r="G120" s="382"/>
      <c r="H120" s="174"/>
      <c r="I120" s="175"/>
      <c r="J120" s="175"/>
      <c r="K120" s="176"/>
      <c r="L120" s="173"/>
      <c r="M120" s="175"/>
    </row>
    <row r="121" spans="1:13" s="44" customFormat="1" ht="15" customHeight="1">
      <c r="A121" s="436" t="s">
        <v>193</v>
      </c>
      <c r="B121" s="437" t="s">
        <v>8</v>
      </c>
      <c r="C121" s="415">
        <v>47.34</v>
      </c>
      <c r="D121" s="366" t="s">
        <v>737</v>
      </c>
      <c r="E121" s="366" t="s">
        <v>15</v>
      </c>
      <c r="F121" s="247" t="s">
        <v>193</v>
      </c>
      <c r="G121" s="382"/>
      <c r="H121" s="174"/>
      <c r="I121" s="175"/>
      <c r="J121" s="175"/>
      <c r="K121" s="176"/>
      <c r="L121" s="173"/>
      <c r="M121" s="175"/>
    </row>
    <row r="122" spans="1:13" s="44" customFormat="1" ht="15" customHeight="1">
      <c r="A122" s="436" t="s">
        <v>194</v>
      </c>
      <c r="B122" s="437" t="s">
        <v>8</v>
      </c>
      <c r="C122" s="415">
        <v>32.51</v>
      </c>
      <c r="D122" s="366" t="s">
        <v>737</v>
      </c>
      <c r="E122" s="366" t="s">
        <v>15</v>
      </c>
      <c r="F122" s="247" t="s">
        <v>194</v>
      </c>
      <c r="G122" s="382"/>
      <c r="H122" s="174"/>
      <c r="I122" s="175"/>
      <c r="J122" s="175"/>
      <c r="K122" s="176"/>
      <c r="L122" s="173"/>
      <c r="M122" s="175"/>
    </row>
    <row r="123" spans="1:13" s="44" customFormat="1" ht="15" customHeight="1">
      <c r="A123" s="436" t="s">
        <v>195</v>
      </c>
      <c r="B123" s="437" t="s">
        <v>8</v>
      </c>
      <c r="C123" s="415">
        <v>11.3</v>
      </c>
      <c r="D123" s="366" t="s">
        <v>737</v>
      </c>
      <c r="E123" s="366" t="s">
        <v>378</v>
      </c>
      <c r="F123" s="247" t="s">
        <v>195</v>
      </c>
      <c r="G123" s="371"/>
      <c r="H123" s="634" t="s">
        <v>196</v>
      </c>
      <c r="I123" s="173">
        <v>1.7</v>
      </c>
      <c r="J123" s="173">
        <v>0.5</v>
      </c>
      <c r="K123" s="193">
        <v>1</v>
      </c>
      <c r="L123" s="173">
        <f>I123*J123*K123</f>
        <v>0.85</v>
      </c>
      <c r="M123" s="631">
        <f>SUM(L123:L127)</f>
        <v>3.3340000000000005</v>
      </c>
    </row>
    <row r="124" spans="1:13" s="44" customFormat="1" ht="15" customHeight="1">
      <c r="A124" s="636" t="s">
        <v>197</v>
      </c>
      <c r="B124" s="632" t="s">
        <v>9</v>
      </c>
      <c r="C124" s="639">
        <v>90.91</v>
      </c>
      <c r="D124" s="610" t="s">
        <v>736</v>
      </c>
      <c r="E124" s="603" t="s">
        <v>13</v>
      </c>
      <c r="F124" s="369" t="s">
        <v>197</v>
      </c>
      <c r="G124" s="374"/>
      <c r="H124" s="634"/>
      <c r="I124" s="173">
        <v>0.88</v>
      </c>
      <c r="J124" s="173">
        <v>0.6</v>
      </c>
      <c r="K124" s="193">
        <v>2</v>
      </c>
      <c r="L124" s="173">
        <f>I124*J124*K124</f>
        <v>1.056</v>
      </c>
      <c r="M124" s="631"/>
    </row>
    <row r="125" spans="1:13" s="44" customFormat="1" ht="15" customHeight="1">
      <c r="A125" s="636"/>
      <c r="B125" s="632"/>
      <c r="C125" s="639"/>
      <c r="D125" s="610"/>
      <c r="E125" s="605"/>
      <c r="F125" s="386"/>
      <c r="G125" s="378"/>
      <c r="H125" s="634"/>
      <c r="I125" s="173">
        <v>0.19</v>
      </c>
      <c r="J125" s="173">
        <v>0.6</v>
      </c>
      <c r="K125" s="193">
        <v>2</v>
      </c>
      <c r="L125" s="173">
        <f>I125*J125*K125</f>
        <v>0.22799999999999998</v>
      </c>
      <c r="M125" s="631"/>
    </row>
    <row r="126" spans="1:13" s="44" customFormat="1" ht="15" customHeight="1">
      <c r="A126" s="636" t="s">
        <v>198</v>
      </c>
      <c r="B126" s="632" t="s">
        <v>8</v>
      </c>
      <c r="C126" s="639">
        <v>31.97</v>
      </c>
      <c r="D126" s="610" t="s">
        <v>736</v>
      </c>
      <c r="E126" s="603" t="s">
        <v>378</v>
      </c>
      <c r="F126" s="369" t="s">
        <v>198</v>
      </c>
      <c r="G126" s="374"/>
      <c r="H126" s="179" t="s">
        <v>160</v>
      </c>
      <c r="I126" s="173">
        <v>0.7</v>
      </c>
      <c r="J126" s="173">
        <v>0.5</v>
      </c>
      <c r="K126" s="193">
        <v>2</v>
      </c>
      <c r="L126" s="173">
        <f t="shared" ref="L126:L127" si="14">I126*J126*K126</f>
        <v>0.7</v>
      </c>
      <c r="M126" s="631"/>
    </row>
    <row r="127" spans="1:13" s="44" customFormat="1" ht="15" customHeight="1">
      <c r="A127" s="636"/>
      <c r="B127" s="632"/>
      <c r="C127" s="639"/>
      <c r="D127" s="610"/>
      <c r="E127" s="605"/>
      <c r="F127" s="386"/>
      <c r="G127" s="378"/>
      <c r="H127" s="179" t="s">
        <v>199</v>
      </c>
      <c r="I127" s="173">
        <v>1</v>
      </c>
      <c r="J127" s="173">
        <v>0.5</v>
      </c>
      <c r="K127" s="193">
        <v>1</v>
      </c>
      <c r="L127" s="173">
        <f t="shared" si="14"/>
        <v>0.5</v>
      </c>
      <c r="M127" s="631"/>
    </row>
    <row r="128" spans="1:13" s="44" customFormat="1" ht="15" customHeight="1">
      <c r="A128" s="436" t="s">
        <v>821</v>
      </c>
      <c r="B128" s="437" t="s">
        <v>8</v>
      </c>
      <c r="C128" s="415">
        <v>11.31</v>
      </c>
      <c r="D128" s="366" t="s">
        <v>737</v>
      </c>
      <c r="E128" s="366" t="s">
        <v>15</v>
      </c>
      <c r="F128" s="247" t="s">
        <v>200</v>
      </c>
      <c r="G128" s="382"/>
      <c r="H128" s="174"/>
      <c r="I128" s="175"/>
      <c r="J128" s="175"/>
      <c r="K128" s="176"/>
      <c r="L128" s="173"/>
      <c r="M128" s="175"/>
    </row>
    <row r="129" spans="1:13" s="44" customFormat="1" ht="15" customHeight="1">
      <c r="A129" s="436" t="s">
        <v>822</v>
      </c>
      <c r="B129" s="437" t="s">
        <v>8</v>
      </c>
      <c r="C129" s="415">
        <v>17.39</v>
      </c>
      <c r="D129" s="366" t="s">
        <v>737</v>
      </c>
      <c r="E129" s="366" t="s">
        <v>15</v>
      </c>
      <c r="F129" s="247" t="s">
        <v>201</v>
      </c>
      <c r="G129" s="382"/>
      <c r="H129" s="174"/>
      <c r="I129" s="175"/>
      <c r="J129" s="175"/>
      <c r="K129" s="176"/>
      <c r="L129" s="173"/>
      <c r="M129" s="175"/>
    </row>
    <row r="130" spans="1:13" s="44" customFormat="1" ht="15" customHeight="1">
      <c r="A130" s="436" t="s">
        <v>161</v>
      </c>
      <c r="B130" s="437" t="s">
        <v>8</v>
      </c>
      <c r="C130" s="415">
        <v>3.9</v>
      </c>
      <c r="D130" s="366" t="s">
        <v>737</v>
      </c>
      <c r="E130" s="366" t="s">
        <v>15</v>
      </c>
      <c r="F130" s="247" t="s">
        <v>161</v>
      </c>
      <c r="G130" s="382"/>
      <c r="H130" s="174"/>
      <c r="I130" s="175"/>
      <c r="J130" s="175"/>
      <c r="K130" s="176"/>
      <c r="L130" s="173"/>
      <c r="M130" s="175"/>
    </row>
    <row r="131" spans="1:13" s="44" customFormat="1" ht="15" customHeight="1">
      <c r="A131" s="436" t="s">
        <v>162</v>
      </c>
      <c r="B131" s="437" t="s">
        <v>10</v>
      </c>
      <c r="C131" s="415">
        <v>8.0299999999999994</v>
      </c>
      <c r="D131" s="383"/>
      <c r="E131" s="366" t="s">
        <v>379</v>
      </c>
      <c r="F131" s="247" t="s">
        <v>760</v>
      </c>
      <c r="G131" s="382"/>
      <c r="H131" s="174"/>
      <c r="I131" s="175"/>
      <c r="J131" s="175"/>
      <c r="K131" s="176"/>
      <c r="L131" s="173"/>
      <c r="M131" s="175"/>
    </row>
    <row r="132" spans="1:13" s="44" customFormat="1" ht="15" customHeight="1">
      <c r="A132" s="436" t="s">
        <v>163</v>
      </c>
      <c r="B132" s="437" t="s">
        <v>10</v>
      </c>
      <c r="C132" s="415">
        <v>1.1000000000000001</v>
      </c>
      <c r="D132" s="383"/>
      <c r="E132" s="366" t="s">
        <v>379</v>
      </c>
      <c r="F132" s="247" t="s">
        <v>761</v>
      </c>
      <c r="G132" s="382"/>
      <c r="H132" s="174"/>
      <c r="I132" s="175"/>
      <c r="J132" s="175"/>
      <c r="K132" s="176"/>
      <c r="L132" s="173"/>
      <c r="M132" s="175"/>
    </row>
    <row r="133" spans="1:13" s="44" customFormat="1" ht="15" customHeight="1">
      <c r="A133" s="436" t="s">
        <v>156</v>
      </c>
      <c r="B133" s="437" t="s">
        <v>8</v>
      </c>
      <c r="C133" s="415">
        <v>7</v>
      </c>
      <c r="D133" s="366" t="s">
        <v>737</v>
      </c>
      <c r="E133" s="366" t="s">
        <v>15</v>
      </c>
      <c r="F133" s="247" t="s">
        <v>156</v>
      </c>
      <c r="G133" s="382"/>
      <c r="H133" s="174"/>
      <c r="I133" s="175"/>
      <c r="J133" s="175"/>
      <c r="K133" s="176"/>
      <c r="L133" s="173"/>
      <c r="M133" s="175"/>
    </row>
    <row r="134" spans="1:13" s="44" customFormat="1" ht="15" customHeight="1">
      <c r="A134" s="436" t="s">
        <v>155</v>
      </c>
      <c r="B134" s="437" t="s">
        <v>8</v>
      </c>
      <c r="C134" s="415">
        <v>7.83</v>
      </c>
      <c r="D134" s="366" t="s">
        <v>737</v>
      </c>
      <c r="E134" s="366" t="s">
        <v>15</v>
      </c>
      <c r="F134" s="247" t="s">
        <v>155</v>
      </c>
      <c r="G134" s="382"/>
      <c r="H134" s="174"/>
      <c r="I134" s="175"/>
      <c r="J134" s="175"/>
      <c r="K134" s="176"/>
      <c r="L134" s="173"/>
      <c r="M134" s="175"/>
    </row>
    <row r="135" spans="1:13" s="44" customFormat="1" ht="15" customHeight="1">
      <c r="A135" s="436" t="s">
        <v>823</v>
      </c>
      <c r="B135" s="437" t="s">
        <v>10</v>
      </c>
      <c r="C135" s="415">
        <v>0.62</v>
      </c>
      <c r="D135" s="383"/>
      <c r="E135" s="366" t="s">
        <v>379</v>
      </c>
      <c r="F135" s="247" t="s">
        <v>202</v>
      </c>
      <c r="G135" s="382"/>
      <c r="H135" s="174"/>
      <c r="I135" s="175"/>
      <c r="J135" s="175"/>
      <c r="K135" s="176"/>
      <c r="L135" s="173"/>
      <c r="M135" s="175"/>
    </row>
    <row r="136" spans="1:13" s="44" customFormat="1" ht="15" customHeight="1">
      <c r="A136" s="436" t="s">
        <v>203</v>
      </c>
      <c r="B136" s="437" t="s">
        <v>8</v>
      </c>
      <c r="C136" s="415">
        <v>26.79</v>
      </c>
      <c r="D136" s="366" t="s">
        <v>737</v>
      </c>
      <c r="E136" s="366" t="s">
        <v>378</v>
      </c>
      <c r="F136" s="247" t="s">
        <v>203</v>
      </c>
      <c r="G136" s="371"/>
      <c r="H136" s="179" t="s">
        <v>204</v>
      </c>
      <c r="I136" s="173">
        <v>0.88</v>
      </c>
      <c r="J136" s="173">
        <v>0.2</v>
      </c>
      <c r="K136" s="193">
        <v>4</v>
      </c>
      <c r="L136" s="173">
        <f>I136*J136*K136</f>
        <v>0.70400000000000007</v>
      </c>
      <c r="M136" s="168">
        <f>L136</f>
        <v>0.70400000000000007</v>
      </c>
    </row>
    <row r="137" spans="1:13" s="44" customFormat="1" ht="15" customHeight="1">
      <c r="A137" s="436" t="s">
        <v>167</v>
      </c>
      <c r="B137" s="437" t="s">
        <v>10</v>
      </c>
      <c r="C137" s="415">
        <v>23.47</v>
      </c>
      <c r="D137" s="366" t="s">
        <v>737</v>
      </c>
      <c r="E137" s="366" t="s">
        <v>378</v>
      </c>
      <c r="F137" s="247" t="s">
        <v>167</v>
      </c>
      <c r="G137" s="382"/>
      <c r="H137" s="174"/>
      <c r="I137" s="175"/>
      <c r="J137" s="175"/>
      <c r="K137" s="176"/>
      <c r="L137" s="173"/>
      <c r="M137" s="175"/>
    </row>
    <row r="138" spans="1:13" s="44" customFormat="1" ht="15" customHeight="1">
      <c r="A138" s="436" t="s">
        <v>168</v>
      </c>
      <c r="B138" s="437" t="s">
        <v>10</v>
      </c>
      <c r="C138" s="415">
        <v>20.65</v>
      </c>
      <c r="D138" s="366" t="s">
        <v>737</v>
      </c>
      <c r="E138" s="366" t="s">
        <v>378</v>
      </c>
      <c r="F138" s="247" t="s">
        <v>168</v>
      </c>
      <c r="G138" s="382"/>
      <c r="H138" s="174"/>
      <c r="I138" s="175"/>
      <c r="J138" s="175"/>
      <c r="K138" s="176"/>
      <c r="L138" s="173"/>
      <c r="M138" s="175"/>
    </row>
    <row r="139" spans="1:13" s="44" customFormat="1" ht="15" customHeight="1">
      <c r="A139" s="436" t="s">
        <v>166</v>
      </c>
      <c r="B139" s="437" t="s">
        <v>8</v>
      </c>
      <c r="C139" s="415">
        <v>90.37</v>
      </c>
      <c r="D139" s="366" t="s">
        <v>737</v>
      </c>
      <c r="E139" s="366" t="s">
        <v>11</v>
      </c>
      <c r="F139" s="247" t="s">
        <v>166</v>
      </c>
      <c r="G139" s="382"/>
      <c r="H139" s="174"/>
      <c r="I139" s="175"/>
      <c r="J139" s="175"/>
      <c r="K139" s="176"/>
      <c r="L139" s="173"/>
      <c r="M139" s="175"/>
    </row>
    <row r="140" spans="1:13" s="44" customFormat="1" ht="15" customHeight="1">
      <c r="A140" s="439" t="s">
        <v>732</v>
      </c>
      <c r="B140" s="440"/>
      <c r="C140" s="416"/>
      <c r="D140" s="389"/>
      <c r="E140" s="389"/>
      <c r="F140" s="389"/>
      <c r="G140" s="390"/>
      <c r="H140" s="185"/>
      <c r="I140" s="186"/>
      <c r="J140" s="186"/>
      <c r="K140" s="187"/>
      <c r="L140" s="199"/>
      <c r="M140" s="186"/>
    </row>
    <row r="141" spans="1:13" s="44" customFormat="1" ht="15" customHeight="1">
      <c r="A141" s="441" t="s">
        <v>777</v>
      </c>
      <c r="B141" s="437" t="s">
        <v>8</v>
      </c>
      <c r="C141" s="415">
        <v>40.24</v>
      </c>
      <c r="D141" s="366" t="s">
        <v>737</v>
      </c>
      <c r="E141" s="366" t="s">
        <v>14</v>
      </c>
      <c r="F141" s="247" t="s">
        <v>205</v>
      </c>
      <c r="G141" s="382"/>
      <c r="H141" s="177"/>
      <c r="I141" s="175"/>
      <c r="J141" s="175"/>
      <c r="K141" s="176"/>
      <c r="L141" s="173"/>
      <c r="M141" s="175"/>
    </row>
    <row r="142" spans="1:13" s="44" customFormat="1" ht="15" customHeight="1">
      <c r="A142" s="441" t="s">
        <v>206</v>
      </c>
      <c r="B142" s="437" t="s">
        <v>9</v>
      </c>
      <c r="C142" s="415">
        <v>13.01</v>
      </c>
      <c r="D142" s="366" t="s">
        <v>737</v>
      </c>
      <c r="E142" s="366" t="s">
        <v>378</v>
      </c>
      <c r="F142" s="247" t="s">
        <v>206</v>
      </c>
      <c r="G142" s="382"/>
      <c r="H142" s="177" t="s">
        <v>207</v>
      </c>
      <c r="I142" s="175">
        <v>3.28</v>
      </c>
      <c r="J142" s="175">
        <v>1.85</v>
      </c>
      <c r="K142" s="176">
        <v>1</v>
      </c>
      <c r="L142" s="173">
        <f t="shared" ref="L142:L144" si="15">I142*J142*K142</f>
        <v>6.0679999999999996</v>
      </c>
      <c r="M142" s="212">
        <f>L142</f>
        <v>6.0679999999999996</v>
      </c>
    </row>
    <row r="143" spans="1:13" s="44" customFormat="1" ht="15" customHeight="1">
      <c r="A143" s="441" t="s">
        <v>208</v>
      </c>
      <c r="B143" s="437" t="s">
        <v>9</v>
      </c>
      <c r="C143" s="415">
        <v>13.4</v>
      </c>
      <c r="D143" s="366" t="s">
        <v>737</v>
      </c>
      <c r="E143" s="366" t="s">
        <v>378</v>
      </c>
      <c r="F143" s="247" t="s">
        <v>208</v>
      </c>
      <c r="G143" s="382"/>
      <c r="H143" s="177" t="s">
        <v>209</v>
      </c>
      <c r="I143" s="175">
        <v>2.1549999999999998</v>
      </c>
      <c r="J143" s="175">
        <v>1.85</v>
      </c>
      <c r="K143" s="176">
        <v>1</v>
      </c>
      <c r="L143" s="173">
        <f t="shared" si="15"/>
        <v>3.9867499999999998</v>
      </c>
      <c r="M143" s="212">
        <f t="shared" ref="M143:M148" si="16">L143</f>
        <v>3.9867499999999998</v>
      </c>
    </row>
    <row r="144" spans="1:13" s="44" customFormat="1" ht="15" customHeight="1">
      <c r="A144" s="615" t="s">
        <v>210</v>
      </c>
      <c r="B144" s="632" t="s">
        <v>9</v>
      </c>
      <c r="C144" s="639">
        <v>32.94</v>
      </c>
      <c r="D144" s="610" t="s">
        <v>736</v>
      </c>
      <c r="E144" s="603" t="s">
        <v>378</v>
      </c>
      <c r="F144" s="369" t="s">
        <v>210</v>
      </c>
      <c r="G144" s="370"/>
      <c r="H144" s="178" t="s">
        <v>211</v>
      </c>
      <c r="I144" s="175">
        <v>6.3949999999999996</v>
      </c>
      <c r="J144" s="175">
        <v>2.5499999999999998</v>
      </c>
      <c r="K144" s="176">
        <v>1</v>
      </c>
      <c r="L144" s="173">
        <f t="shared" si="15"/>
        <v>16.307249999999996</v>
      </c>
      <c r="M144" s="212">
        <f t="shared" si="16"/>
        <v>16.307249999999996</v>
      </c>
    </row>
    <row r="145" spans="1:13" s="44" customFormat="1" ht="15" customHeight="1">
      <c r="A145" s="615"/>
      <c r="B145" s="632"/>
      <c r="C145" s="639"/>
      <c r="D145" s="610"/>
      <c r="E145" s="605"/>
      <c r="F145" s="386"/>
      <c r="G145" s="378"/>
      <c r="H145" s="179" t="s">
        <v>212</v>
      </c>
      <c r="I145" s="173">
        <f>0.19+1.06</f>
        <v>1.25</v>
      </c>
      <c r="J145" s="173">
        <v>0.75</v>
      </c>
      <c r="K145" s="193">
        <v>1</v>
      </c>
      <c r="L145" s="173">
        <f>I145*J145*K145</f>
        <v>0.9375</v>
      </c>
      <c r="M145" s="212">
        <f t="shared" si="16"/>
        <v>0.9375</v>
      </c>
    </row>
    <row r="146" spans="1:13" s="44" customFormat="1" ht="15" customHeight="1">
      <c r="A146" s="441" t="s">
        <v>213</v>
      </c>
      <c r="B146" s="437" t="s">
        <v>8</v>
      </c>
      <c r="C146" s="415">
        <v>13.55</v>
      </c>
      <c r="D146" s="366" t="s">
        <v>737</v>
      </c>
      <c r="E146" s="366" t="s">
        <v>378</v>
      </c>
      <c r="F146" s="247" t="s">
        <v>213</v>
      </c>
      <c r="G146" s="371"/>
      <c r="H146" s="634" t="s">
        <v>212</v>
      </c>
      <c r="I146" s="173">
        <v>1.06</v>
      </c>
      <c r="J146" s="173">
        <v>0.55000000000000004</v>
      </c>
      <c r="K146" s="193">
        <v>1</v>
      </c>
      <c r="L146" s="173">
        <f>I146*J146*K146</f>
        <v>0.58300000000000007</v>
      </c>
      <c r="M146" s="212">
        <f t="shared" si="16"/>
        <v>0.58300000000000007</v>
      </c>
    </row>
    <row r="147" spans="1:13" s="44" customFormat="1" ht="15" customHeight="1">
      <c r="A147" s="441" t="s">
        <v>158</v>
      </c>
      <c r="B147" s="437" t="s">
        <v>8</v>
      </c>
      <c r="C147" s="415">
        <v>51.51</v>
      </c>
      <c r="D147" s="366" t="s">
        <v>737</v>
      </c>
      <c r="E147" s="366" t="s">
        <v>378</v>
      </c>
      <c r="F147" s="247" t="s">
        <v>762</v>
      </c>
      <c r="G147" s="371"/>
      <c r="H147" s="634"/>
      <c r="I147" s="173">
        <v>0.19</v>
      </c>
      <c r="J147" s="173">
        <v>0.55000000000000004</v>
      </c>
      <c r="K147" s="193">
        <v>1</v>
      </c>
      <c r="L147" s="173">
        <f>I146*J147*K147</f>
        <v>0.58300000000000007</v>
      </c>
      <c r="M147" s="212">
        <f t="shared" si="16"/>
        <v>0.58300000000000007</v>
      </c>
    </row>
    <row r="148" spans="1:13" s="44" customFormat="1" ht="15" customHeight="1">
      <c r="A148" s="441" t="s">
        <v>214</v>
      </c>
      <c r="B148" s="437" t="s">
        <v>8</v>
      </c>
      <c r="C148" s="415">
        <v>25.42</v>
      </c>
      <c r="D148" s="366" t="s">
        <v>737</v>
      </c>
      <c r="E148" s="366" t="s">
        <v>378</v>
      </c>
      <c r="F148" s="247" t="s">
        <v>214</v>
      </c>
      <c r="G148" s="371"/>
      <c r="H148" s="634"/>
      <c r="I148" s="173">
        <v>1.06</v>
      </c>
      <c r="J148" s="173">
        <v>0.55000000000000004</v>
      </c>
      <c r="K148" s="193">
        <v>2</v>
      </c>
      <c r="L148" s="173">
        <f>I148*J148*K148</f>
        <v>1.1660000000000001</v>
      </c>
      <c r="M148" s="212">
        <f t="shared" si="16"/>
        <v>1.1660000000000001</v>
      </c>
    </row>
    <row r="149" spans="1:13" s="44" customFormat="1" ht="15" customHeight="1">
      <c r="A149" s="441" t="s">
        <v>824</v>
      </c>
      <c r="B149" s="437" t="s">
        <v>8</v>
      </c>
      <c r="C149" s="415">
        <v>17.8</v>
      </c>
      <c r="D149" s="366" t="s">
        <v>737</v>
      </c>
      <c r="E149" s="366" t="s">
        <v>15</v>
      </c>
      <c r="F149" s="247" t="s">
        <v>216</v>
      </c>
      <c r="G149" s="382"/>
      <c r="H149" s="177"/>
      <c r="I149" s="174"/>
      <c r="J149" s="174"/>
      <c r="K149" s="174"/>
      <c r="L149" s="175"/>
      <c r="M149" s="174"/>
    </row>
    <row r="150" spans="1:13" s="44" customFormat="1" ht="15" customHeight="1">
      <c r="A150" s="441" t="s">
        <v>825</v>
      </c>
      <c r="B150" s="437" t="s">
        <v>8</v>
      </c>
      <c r="C150" s="415">
        <v>19.23</v>
      </c>
      <c r="D150" s="366" t="s">
        <v>737</v>
      </c>
      <c r="E150" s="366" t="s">
        <v>15</v>
      </c>
      <c r="F150" s="247" t="s">
        <v>217</v>
      </c>
      <c r="G150" s="382"/>
      <c r="H150" s="177"/>
      <c r="I150" s="174"/>
      <c r="J150" s="174"/>
      <c r="K150" s="174"/>
      <c r="L150" s="175"/>
      <c r="M150" s="174"/>
    </row>
    <row r="151" spans="1:13" s="44" customFormat="1" ht="15" customHeight="1">
      <c r="A151" s="441" t="s">
        <v>803</v>
      </c>
      <c r="B151" s="437" t="s">
        <v>8</v>
      </c>
      <c r="C151" s="415">
        <v>5.36</v>
      </c>
      <c r="D151" s="366" t="s">
        <v>737</v>
      </c>
      <c r="E151" s="366" t="s">
        <v>15</v>
      </c>
      <c r="F151" s="247" t="s">
        <v>138</v>
      </c>
      <c r="G151" s="382"/>
      <c r="H151" s="177"/>
      <c r="I151" s="174"/>
      <c r="J151" s="174"/>
      <c r="K151" s="174"/>
      <c r="L151" s="175"/>
      <c r="M151" s="174"/>
    </row>
    <row r="152" spans="1:13" s="44" customFormat="1" ht="15" customHeight="1">
      <c r="A152" s="441" t="s">
        <v>139</v>
      </c>
      <c r="B152" s="437" t="s">
        <v>10</v>
      </c>
      <c r="C152" s="415">
        <v>5.55</v>
      </c>
      <c r="D152" s="383"/>
      <c r="E152" s="366" t="s">
        <v>379</v>
      </c>
      <c r="F152" s="247" t="s">
        <v>763</v>
      </c>
      <c r="G152" s="382"/>
      <c r="H152" s="177"/>
      <c r="I152" s="175"/>
      <c r="J152" s="175"/>
      <c r="K152" s="196"/>
      <c r="L152" s="197"/>
      <c r="M152" s="174"/>
    </row>
    <row r="153" spans="1:13" s="44" customFormat="1" ht="15" customHeight="1">
      <c r="A153" s="441" t="s">
        <v>140</v>
      </c>
      <c r="B153" s="437" t="s">
        <v>10</v>
      </c>
      <c r="C153" s="415">
        <v>5.55</v>
      </c>
      <c r="D153" s="383"/>
      <c r="E153" s="366" t="s">
        <v>379</v>
      </c>
      <c r="F153" s="247" t="s">
        <v>764</v>
      </c>
      <c r="G153" s="382"/>
      <c r="H153" s="177"/>
      <c r="I153" s="175"/>
      <c r="J153" s="175"/>
      <c r="K153" s="196"/>
      <c r="L153" s="197"/>
      <c r="M153" s="174"/>
    </row>
    <row r="154" spans="1:13" s="44" customFormat="1" ht="15" customHeight="1">
      <c r="A154" s="441" t="s">
        <v>141</v>
      </c>
      <c r="B154" s="437" t="s">
        <v>10</v>
      </c>
      <c r="C154" s="415">
        <v>5.14</v>
      </c>
      <c r="D154" s="383"/>
      <c r="E154" s="366" t="s">
        <v>379</v>
      </c>
      <c r="F154" s="247" t="s">
        <v>765</v>
      </c>
      <c r="G154" s="382"/>
      <c r="H154" s="177"/>
      <c r="I154" s="175"/>
      <c r="J154" s="175"/>
      <c r="K154" s="196"/>
      <c r="L154" s="197"/>
      <c r="M154" s="174"/>
    </row>
    <row r="155" spans="1:13" s="44" customFormat="1" ht="15" customHeight="1">
      <c r="A155" s="441" t="s">
        <v>218</v>
      </c>
      <c r="B155" s="437" t="s">
        <v>9</v>
      </c>
      <c r="C155" s="415">
        <v>13.16</v>
      </c>
      <c r="D155" s="366"/>
      <c r="E155" s="366" t="s">
        <v>378</v>
      </c>
      <c r="F155" s="247" t="s">
        <v>218</v>
      </c>
      <c r="G155" s="382" t="s">
        <v>990</v>
      </c>
      <c r="H155" s="177" t="s">
        <v>219</v>
      </c>
      <c r="I155" s="175">
        <v>0.48</v>
      </c>
      <c r="J155" s="175">
        <v>1.45</v>
      </c>
      <c r="K155" s="176">
        <v>2</v>
      </c>
      <c r="L155" s="173">
        <f t="shared" ref="L155" si="17">I155*J155*K155</f>
        <v>1.3919999999999999</v>
      </c>
      <c r="M155" s="175">
        <f t="shared" ref="M155" si="18">SUM(L155)</f>
        <v>1.3919999999999999</v>
      </c>
    </row>
    <row r="156" spans="1:13" s="44" customFormat="1" ht="15" customHeight="1">
      <c r="A156" s="441" t="s">
        <v>220</v>
      </c>
      <c r="B156" s="437" t="s">
        <v>8</v>
      </c>
      <c r="C156" s="415">
        <v>10.26</v>
      </c>
      <c r="D156" s="366"/>
      <c r="E156" s="366" t="s">
        <v>14</v>
      </c>
      <c r="F156" s="247" t="s">
        <v>220</v>
      </c>
      <c r="G156" s="382" t="s">
        <v>991</v>
      </c>
      <c r="H156" s="177"/>
      <c r="I156" s="175"/>
      <c r="J156" s="175"/>
      <c r="K156" s="176"/>
      <c r="L156" s="173"/>
      <c r="M156" s="175"/>
    </row>
    <row r="157" spans="1:13" s="44" customFormat="1" ht="15" customHeight="1">
      <c r="A157" s="441" t="s">
        <v>221</v>
      </c>
      <c r="B157" s="437" t="s">
        <v>9</v>
      </c>
      <c r="C157" s="415">
        <v>9.7799999999999994</v>
      </c>
      <c r="D157" s="366" t="s">
        <v>737</v>
      </c>
      <c r="E157" s="366" t="s">
        <v>378</v>
      </c>
      <c r="F157" s="247" t="s">
        <v>221</v>
      </c>
      <c r="G157" s="382"/>
      <c r="H157" s="177"/>
      <c r="I157" s="175"/>
      <c r="J157" s="175"/>
      <c r="K157" s="176"/>
      <c r="L157" s="173"/>
      <c r="M157" s="175"/>
    </row>
    <row r="158" spans="1:13" s="44" customFormat="1" ht="15" customHeight="1">
      <c r="A158" s="441" t="s">
        <v>780</v>
      </c>
      <c r="B158" s="437" t="s">
        <v>9</v>
      </c>
      <c r="C158" s="415">
        <v>15.04</v>
      </c>
      <c r="D158" s="366" t="s">
        <v>737</v>
      </c>
      <c r="E158" s="366" t="s">
        <v>378</v>
      </c>
      <c r="F158" s="247" t="s">
        <v>222</v>
      </c>
      <c r="G158" s="382"/>
      <c r="H158" s="177"/>
      <c r="I158" s="174"/>
      <c r="J158" s="174"/>
      <c r="K158" s="174"/>
      <c r="L158" s="175"/>
      <c r="M158" s="174"/>
    </row>
    <row r="159" spans="1:13" s="44" customFormat="1" ht="15" customHeight="1">
      <c r="A159" s="625" t="s">
        <v>906</v>
      </c>
      <c r="B159" s="622" t="s">
        <v>9</v>
      </c>
      <c r="C159" s="619">
        <v>656.6</v>
      </c>
      <c r="D159" s="616" t="s">
        <v>736</v>
      </c>
      <c r="E159" s="603" t="s">
        <v>378</v>
      </c>
      <c r="F159" s="369" t="s">
        <v>215</v>
      </c>
      <c r="G159" s="391"/>
      <c r="H159" s="177" t="s">
        <v>212</v>
      </c>
      <c r="I159" s="175">
        <v>1.0249999999999999</v>
      </c>
      <c r="J159" s="175">
        <v>1.85</v>
      </c>
      <c r="K159" s="176">
        <v>9</v>
      </c>
      <c r="L159" s="173">
        <f t="shared" ref="L159" si="19">I159*J159*K159</f>
        <v>17.06625</v>
      </c>
      <c r="M159" s="212">
        <f>L159</f>
        <v>17.06625</v>
      </c>
    </row>
    <row r="160" spans="1:13" s="44" customFormat="1" ht="15" customHeight="1">
      <c r="A160" s="626"/>
      <c r="B160" s="623"/>
      <c r="C160" s="620"/>
      <c r="D160" s="617"/>
      <c r="E160" s="604"/>
      <c r="F160" s="384"/>
      <c r="G160" s="376"/>
      <c r="H160" s="634" t="s">
        <v>212</v>
      </c>
      <c r="I160" s="173">
        <v>1.06</v>
      </c>
      <c r="J160" s="173">
        <v>0.55000000000000004</v>
      </c>
      <c r="K160" s="193">
        <v>9</v>
      </c>
      <c r="L160" s="173">
        <f>I160*J160*K160</f>
        <v>5.2470000000000008</v>
      </c>
      <c r="M160" s="212">
        <f>L160</f>
        <v>5.2470000000000008</v>
      </c>
    </row>
    <row r="161" spans="1:13" s="44" customFormat="1" ht="15" customHeight="1">
      <c r="A161" s="626"/>
      <c r="B161" s="623"/>
      <c r="C161" s="620"/>
      <c r="D161" s="617"/>
      <c r="E161" s="604"/>
      <c r="F161" s="386"/>
      <c r="G161" s="378"/>
      <c r="H161" s="634"/>
      <c r="I161" s="173">
        <v>0.19</v>
      </c>
      <c r="J161" s="173">
        <v>0.55000000000000004</v>
      </c>
      <c r="K161" s="193">
        <v>6</v>
      </c>
      <c r="L161" s="173">
        <f>I161*J161*K161</f>
        <v>0.627</v>
      </c>
      <c r="M161" s="212">
        <f>L161</f>
        <v>0.627</v>
      </c>
    </row>
    <row r="162" spans="1:13" s="44" customFormat="1" ht="15" customHeight="1">
      <c r="A162" s="626"/>
      <c r="B162" s="623"/>
      <c r="C162" s="620"/>
      <c r="D162" s="617"/>
      <c r="E162" s="604"/>
      <c r="F162" s="369" t="s">
        <v>223</v>
      </c>
      <c r="G162" s="392"/>
      <c r="H162" s="200" t="s">
        <v>224</v>
      </c>
      <c r="I162" s="175">
        <v>1.0249999999999999</v>
      </c>
      <c r="J162" s="175">
        <v>1.85</v>
      </c>
      <c r="K162" s="176">
        <v>11</v>
      </c>
      <c r="L162" s="173">
        <f>I162*J162*K162</f>
        <v>20.858750000000001</v>
      </c>
      <c r="M162" s="212">
        <f>L162</f>
        <v>20.858750000000001</v>
      </c>
    </row>
    <row r="163" spans="1:13" s="44" customFormat="1" ht="15" customHeight="1">
      <c r="A163" s="626"/>
      <c r="B163" s="623"/>
      <c r="C163" s="620"/>
      <c r="D163" s="617"/>
      <c r="E163" s="604"/>
      <c r="F163" s="384"/>
      <c r="G163" s="393"/>
      <c r="H163" s="643" t="s">
        <v>212</v>
      </c>
      <c r="I163" s="173">
        <v>1.06</v>
      </c>
      <c r="J163" s="173">
        <v>0.55000000000000004</v>
      </c>
      <c r="K163" s="193">
        <v>1</v>
      </c>
      <c r="L163" s="173">
        <f t="shared" ref="L163:L168" si="20">I163*J163*K163</f>
        <v>0.58300000000000007</v>
      </c>
      <c r="M163" s="212">
        <f t="shared" ref="M163:M174" si="21">L163</f>
        <v>0.58300000000000007</v>
      </c>
    </row>
    <row r="164" spans="1:13" s="44" customFormat="1" ht="15" customHeight="1">
      <c r="A164" s="626"/>
      <c r="B164" s="623"/>
      <c r="C164" s="620"/>
      <c r="D164" s="617"/>
      <c r="E164" s="604"/>
      <c r="F164" s="384"/>
      <c r="G164" s="393"/>
      <c r="H164" s="643"/>
      <c r="I164" s="173">
        <v>0.19</v>
      </c>
      <c r="J164" s="173">
        <v>0.55000000000000004</v>
      </c>
      <c r="K164" s="193">
        <v>1</v>
      </c>
      <c r="L164" s="173">
        <f t="shared" si="20"/>
        <v>0.10450000000000001</v>
      </c>
      <c r="M164" s="212">
        <f t="shared" si="21"/>
        <v>0.10450000000000001</v>
      </c>
    </row>
    <row r="165" spans="1:13" s="44" customFormat="1" ht="15" customHeight="1">
      <c r="A165" s="627"/>
      <c r="B165" s="624"/>
      <c r="C165" s="621"/>
      <c r="D165" s="618"/>
      <c r="E165" s="605"/>
      <c r="F165" s="386"/>
      <c r="G165" s="394"/>
      <c r="H165" s="211" t="s">
        <v>224</v>
      </c>
      <c r="I165" s="173">
        <v>1.06</v>
      </c>
      <c r="J165" s="173">
        <v>0.55000000000000004</v>
      </c>
      <c r="K165" s="193">
        <v>13</v>
      </c>
      <c r="L165" s="173">
        <f t="shared" si="20"/>
        <v>7.5790000000000006</v>
      </c>
      <c r="M165" s="212">
        <f t="shared" si="21"/>
        <v>7.5790000000000006</v>
      </c>
    </row>
    <row r="166" spans="1:13" s="44" customFormat="1" ht="15" customHeight="1">
      <c r="A166" s="441" t="s">
        <v>783</v>
      </c>
      <c r="B166" s="437" t="s">
        <v>9</v>
      </c>
      <c r="C166" s="415"/>
      <c r="D166" s="366" t="s">
        <v>737</v>
      </c>
      <c r="E166" s="366" t="s">
        <v>13</v>
      </c>
      <c r="F166" s="386"/>
      <c r="G166" s="394"/>
      <c r="H166" s="213"/>
      <c r="I166" s="214"/>
      <c r="J166" s="214"/>
      <c r="K166" s="215"/>
      <c r="L166" s="214"/>
      <c r="M166" s="216"/>
    </row>
    <row r="167" spans="1:13" s="44" customFormat="1" ht="15" customHeight="1">
      <c r="A167" s="441" t="s">
        <v>784</v>
      </c>
      <c r="B167" s="437" t="s">
        <v>9</v>
      </c>
      <c r="C167" s="415"/>
      <c r="D167" s="366" t="s">
        <v>737</v>
      </c>
      <c r="E167" s="366" t="s">
        <v>13</v>
      </c>
      <c r="F167" s="386"/>
      <c r="G167" s="394"/>
      <c r="H167" s="213"/>
      <c r="I167" s="214"/>
      <c r="J167" s="214"/>
      <c r="K167" s="215"/>
      <c r="L167" s="214"/>
      <c r="M167" s="216"/>
    </row>
    <row r="168" spans="1:13" s="44" customFormat="1" ht="15" customHeight="1">
      <c r="A168" s="441" t="s">
        <v>225</v>
      </c>
      <c r="B168" s="437" t="s">
        <v>8</v>
      </c>
      <c r="C168" s="415">
        <v>50.02</v>
      </c>
      <c r="D168" s="366" t="s">
        <v>737</v>
      </c>
      <c r="E168" s="366" t="s">
        <v>378</v>
      </c>
      <c r="F168" s="247" t="s">
        <v>225</v>
      </c>
      <c r="G168" s="382"/>
      <c r="H168" s="211" t="s">
        <v>224</v>
      </c>
      <c r="I168" s="173">
        <v>0.19</v>
      </c>
      <c r="J168" s="173">
        <v>0.55000000000000004</v>
      </c>
      <c r="K168" s="193">
        <v>8</v>
      </c>
      <c r="L168" s="173">
        <f t="shared" si="20"/>
        <v>0.83600000000000008</v>
      </c>
      <c r="M168" s="212">
        <f t="shared" si="21"/>
        <v>0.83600000000000008</v>
      </c>
    </row>
    <row r="169" spans="1:13" s="44" customFormat="1" ht="15" customHeight="1">
      <c r="A169" s="615" t="s">
        <v>781</v>
      </c>
      <c r="B169" s="632" t="s">
        <v>9</v>
      </c>
      <c r="C169" s="639">
        <v>60.54</v>
      </c>
      <c r="D169" s="610" t="s">
        <v>736</v>
      </c>
      <c r="E169" s="603" t="s">
        <v>378</v>
      </c>
      <c r="F169" s="369" t="s">
        <v>226</v>
      </c>
      <c r="G169" s="392"/>
      <c r="H169" s="643" t="s">
        <v>224</v>
      </c>
      <c r="I169" s="175">
        <v>1.0249999999999999</v>
      </c>
      <c r="J169" s="175">
        <v>1.85</v>
      </c>
      <c r="K169" s="176">
        <v>2</v>
      </c>
      <c r="L169" s="173">
        <f>I169*J169*K169</f>
        <v>3.7925</v>
      </c>
      <c r="M169" s="212">
        <f t="shared" si="21"/>
        <v>3.7925</v>
      </c>
    </row>
    <row r="170" spans="1:13" s="44" customFormat="1" ht="15" customHeight="1">
      <c r="A170" s="615"/>
      <c r="B170" s="632"/>
      <c r="C170" s="639"/>
      <c r="D170" s="610"/>
      <c r="E170" s="605"/>
      <c r="F170" s="386"/>
      <c r="G170" s="395"/>
      <c r="H170" s="643"/>
      <c r="I170" s="173">
        <v>1.06</v>
      </c>
      <c r="J170" s="173">
        <v>0.75</v>
      </c>
      <c r="K170" s="193">
        <v>2</v>
      </c>
      <c r="L170" s="173">
        <f t="shared" ref="L170" si="22">I170*J170*K170</f>
        <v>1.59</v>
      </c>
      <c r="M170" s="212">
        <f t="shared" si="21"/>
        <v>1.59</v>
      </c>
    </row>
    <row r="171" spans="1:13" s="44" customFormat="1" ht="15" customHeight="1">
      <c r="A171" s="615" t="s">
        <v>782</v>
      </c>
      <c r="B171" s="632" t="s">
        <v>9</v>
      </c>
      <c r="C171" s="639">
        <v>81.36</v>
      </c>
      <c r="D171" s="610" t="s">
        <v>736</v>
      </c>
      <c r="E171" s="603" t="s">
        <v>378</v>
      </c>
      <c r="F171" s="369" t="s">
        <v>227</v>
      </c>
      <c r="G171" s="391"/>
      <c r="H171" s="644" t="s">
        <v>224</v>
      </c>
      <c r="I171" s="175">
        <v>1.0249999999999999</v>
      </c>
      <c r="J171" s="175">
        <v>1.85</v>
      </c>
      <c r="K171" s="176">
        <v>2</v>
      </c>
      <c r="L171" s="173">
        <f>I171*J171*K171</f>
        <v>3.7925</v>
      </c>
      <c r="M171" s="212">
        <f t="shared" si="21"/>
        <v>3.7925</v>
      </c>
    </row>
    <row r="172" spans="1:13" s="44" customFormat="1" ht="15" customHeight="1">
      <c r="A172" s="615"/>
      <c r="B172" s="632"/>
      <c r="C172" s="639"/>
      <c r="D172" s="610"/>
      <c r="E172" s="604"/>
      <c r="F172" s="384"/>
      <c r="G172" s="396"/>
      <c r="H172" s="644"/>
      <c r="I172" s="173">
        <v>1.06</v>
      </c>
      <c r="J172" s="173">
        <v>0.75</v>
      </c>
      <c r="K172" s="193">
        <v>2</v>
      </c>
      <c r="L172" s="173">
        <f t="shared" ref="L172" si="23">I172*J172*K172</f>
        <v>1.59</v>
      </c>
      <c r="M172" s="212">
        <f t="shared" si="21"/>
        <v>1.59</v>
      </c>
    </row>
    <row r="173" spans="1:13" s="44" customFormat="1" ht="15" customHeight="1">
      <c r="A173" s="615"/>
      <c r="B173" s="632"/>
      <c r="C173" s="639"/>
      <c r="D173" s="610"/>
      <c r="E173" s="604"/>
      <c r="F173" s="384"/>
      <c r="G173" s="396"/>
      <c r="H173" s="644"/>
      <c r="I173" s="175">
        <v>0.91500000000000004</v>
      </c>
      <c r="J173" s="175">
        <v>1.85</v>
      </c>
      <c r="K173" s="176">
        <v>1</v>
      </c>
      <c r="L173" s="173">
        <f>I173*J173*K173</f>
        <v>1.6927500000000002</v>
      </c>
      <c r="M173" s="212">
        <f t="shared" si="21"/>
        <v>1.6927500000000002</v>
      </c>
    </row>
    <row r="174" spans="1:13" s="44" customFormat="1" ht="15" customHeight="1">
      <c r="A174" s="615"/>
      <c r="B174" s="632"/>
      <c r="C174" s="639"/>
      <c r="D174" s="610"/>
      <c r="E174" s="605"/>
      <c r="F174" s="386"/>
      <c r="G174" s="394"/>
      <c r="H174" s="644"/>
      <c r="I174" s="173">
        <v>0.19</v>
      </c>
      <c r="J174" s="173">
        <v>0.75</v>
      </c>
      <c r="K174" s="193">
        <v>2</v>
      </c>
      <c r="L174" s="173">
        <f t="shared" ref="L174" si="24">I174*J174*K174</f>
        <v>0.28500000000000003</v>
      </c>
      <c r="M174" s="212">
        <f t="shared" si="21"/>
        <v>0.28500000000000003</v>
      </c>
    </row>
    <row r="175" spans="1:13" s="44" customFormat="1" ht="15" customHeight="1">
      <c r="A175" s="441" t="s">
        <v>778</v>
      </c>
      <c r="B175" s="437" t="s">
        <v>8</v>
      </c>
      <c r="C175" s="415">
        <v>58.84</v>
      </c>
      <c r="D175" s="366" t="s">
        <v>737</v>
      </c>
      <c r="E175" s="366" t="s">
        <v>378</v>
      </c>
      <c r="F175" s="247" t="s">
        <v>228</v>
      </c>
      <c r="G175" s="382"/>
      <c r="H175" s="177"/>
      <c r="I175" s="175"/>
      <c r="J175" s="175"/>
      <c r="K175" s="176"/>
      <c r="L175" s="173"/>
      <c r="M175" s="175"/>
    </row>
    <row r="176" spans="1:13" s="44" customFormat="1" ht="15" customHeight="1">
      <c r="A176" s="441" t="s">
        <v>229</v>
      </c>
      <c r="B176" s="437" t="s">
        <v>9</v>
      </c>
      <c r="C176" s="415">
        <v>32.03</v>
      </c>
      <c r="D176" s="366" t="s">
        <v>737</v>
      </c>
      <c r="E176" s="366" t="s">
        <v>378</v>
      </c>
      <c r="F176" s="247" t="s">
        <v>229</v>
      </c>
      <c r="G176" s="382"/>
      <c r="H176" s="177" t="s">
        <v>219</v>
      </c>
      <c r="I176" s="175">
        <v>0.48</v>
      </c>
      <c r="J176" s="175">
        <v>1.45</v>
      </c>
      <c r="K176" s="176">
        <v>4</v>
      </c>
      <c r="L176" s="173">
        <f t="shared" ref="L176:L180" si="25">I176*J176*K176</f>
        <v>2.7839999999999998</v>
      </c>
      <c r="M176" s="640">
        <f>SUM(L176:L180)</f>
        <v>13.224</v>
      </c>
    </row>
    <row r="177" spans="1:13" s="44" customFormat="1" ht="15" customHeight="1">
      <c r="A177" s="441" t="s">
        <v>230</v>
      </c>
      <c r="B177" s="437" t="s">
        <v>9</v>
      </c>
      <c r="C177" s="415">
        <v>53.96</v>
      </c>
      <c r="D177" s="366" t="s">
        <v>737</v>
      </c>
      <c r="E177" s="366" t="s">
        <v>378</v>
      </c>
      <c r="F177" s="247" t="s">
        <v>230</v>
      </c>
      <c r="G177" s="382"/>
      <c r="H177" s="177" t="s">
        <v>219</v>
      </c>
      <c r="I177" s="175">
        <v>0.48</v>
      </c>
      <c r="J177" s="175">
        <v>1.45</v>
      </c>
      <c r="K177" s="176">
        <v>6</v>
      </c>
      <c r="L177" s="173">
        <f t="shared" si="25"/>
        <v>4.1760000000000002</v>
      </c>
      <c r="M177" s="640"/>
    </row>
    <row r="178" spans="1:13" s="44" customFormat="1" ht="15" customHeight="1">
      <c r="A178" s="441" t="s">
        <v>231</v>
      </c>
      <c r="B178" s="437" t="s">
        <v>9</v>
      </c>
      <c r="C178" s="415">
        <v>42.53</v>
      </c>
      <c r="D178" s="366" t="s">
        <v>737</v>
      </c>
      <c r="E178" s="366" t="s">
        <v>378</v>
      </c>
      <c r="F178" s="247" t="s">
        <v>231</v>
      </c>
      <c r="G178" s="382"/>
      <c r="H178" s="177" t="s">
        <v>232</v>
      </c>
      <c r="I178" s="175">
        <v>0.48</v>
      </c>
      <c r="J178" s="175">
        <v>1.45</v>
      </c>
      <c r="K178" s="176">
        <v>5</v>
      </c>
      <c r="L178" s="173">
        <f t="shared" si="25"/>
        <v>3.4799999999999995</v>
      </c>
      <c r="M178" s="640"/>
    </row>
    <row r="179" spans="1:13" s="44" customFormat="1" ht="15" customHeight="1">
      <c r="A179" s="441"/>
      <c r="B179" s="437"/>
      <c r="C179" s="415"/>
      <c r="D179" s="366"/>
      <c r="E179" s="366"/>
      <c r="F179" s="247" t="s">
        <v>233</v>
      </c>
      <c r="G179" s="382"/>
      <c r="H179" s="177"/>
      <c r="I179" s="175"/>
      <c r="J179" s="175"/>
      <c r="K179" s="176"/>
      <c r="L179" s="173"/>
      <c r="M179" s="640"/>
    </row>
    <row r="180" spans="1:13" s="44" customFormat="1" ht="15" customHeight="1">
      <c r="A180" s="441" t="s">
        <v>805</v>
      </c>
      <c r="B180" s="437" t="s">
        <v>9</v>
      </c>
      <c r="C180" s="415">
        <v>73.62</v>
      </c>
      <c r="D180" s="366" t="s">
        <v>737</v>
      </c>
      <c r="E180" s="366" t="s">
        <v>378</v>
      </c>
      <c r="F180" s="247" t="s">
        <v>234</v>
      </c>
      <c r="G180" s="382"/>
      <c r="H180" s="177" t="s">
        <v>232</v>
      </c>
      <c r="I180" s="175">
        <v>0.48</v>
      </c>
      <c r="J180" s="175">
        <v>1.45</v>
      </c>
      <c r="K180" s="176">
        <v>4</v>
      </c>
      <c r="L180" s="173">
        <f t="shared" si="25"/>
        <v>2.7839999999999998</v>
      </c>
      <c r="M180" s="640"/>
    </row>
    <row r="181" spans="1:13" s="44" customFormat="1" ht="15" customHeight="1">
      <c r="A181" s="441" t="s">
        <v>235</v>
      </c>
      <c r="B181" s="437" t="s">
        <v>8</v>
      </c>
      <c r="C181" s="415">
        <v>27.29</v>
      </c>
      <c r="D181" s="366" t="s">
        <v>737</v>
      </c>
      <c r="E181" s="366" t="s">
        <v>15</v>
      </c>
      <c r="F181" s="247" t="s">
        <v>235</v>
      </c>
      <c r="G181" s="382"/>
      <c r="H181" s="177"/>
      <c r="I181" s="175"/>
      <c r="J181" s="175"/>
      <c r="K181" s="176"/>
      <c r="L181" s="173"/>
      <c r="M181" s="175"/>
    </row>
    <row r="182" spans="1:13" s="44" customFormat="1" ht="15" customHeight="1">
      <c r="A182" s="441" t="s">
        <v>236</v>
      </c>
      <c r="B182" s="437" t="s">
        <v>8</v>
      </c>
      <c r="C182" s="415">
        <v>1.42</v>
      </c>
      <c r="D182" s="366" t="s">
        <v>737</v>
      </c>
      <c r="E182" s="366" t="s">
        <v>15</v>
      </c>
      <c r="F182" s="247" t="s">
        <v>236</v>
      </c>
      <c r="G182" s="382"/>
      <c r="H182" s="177"/>
      <c r="I182" s="175"/>
      <c r="J182" s="175"/>
      <c r="K182" s="176"/>
      <c r="L182" s="173"/>
      <c r="M182" s="175"/>
    </row>
    <row r="183" spans="1:13" s="44" customFormat="1" ht="15" customHeight="1">
      <c r="A183" s="441" t="s">
        <v>786</v>
      </c>
      <c r="B183" s="437" t="s">
        <v>8</v>
      </c>
      <c r="C183" s="415">
        <v>0.88</v>
      </c>
      <c r="D183" s="366" t="s">
        <v>737</v>
      </c>
      <c r="E183" s="366" t="s">
        <v>379</v>
      </c>
      <c r="F183" s="247"/>
      <c r="G183" s="382"/>
      <c r="H183" s="217"/>
      <c r="I183" s="218"/>
      <c r="J183" s="218"/>
      <c r="K183" s="219"/>
      <c r="L183" s="214"/>
      <c r="M183" s="218"/>
    </row>
    <row r="184" spans="1:13" s="44" customFormat="1" ht="15" customHeight="1">
      <c r="A184" s="441" t="s">
        <v>237</v>
      </c>
      <c r="B184" s="437" t="s">
        <v>8</v>
      </c>
      <c r="C184" s="415">
        <v>38.72</v>
      </c>
      <c r="D184" s="366" t="s">
        <v>737</v>
      </c>
      <c r="E184" s="366" t="s">
        <v>15</v>
      </c>
      <c r="F184" s="247" t="s">
        <v>237</v>
      </c>
      <c r="G184" s="382"/>
      <c r="H184" s="177"/>
      <c r="I184" s="175"/>
      <c r="J184" s="175"/>
      <c r="K184" s="176"/>
      <c r="L184" s="173"/>
      <c r="M184" s="175"/>
    </row>
    <row r="185" spans="1:13" s="44" customFormat="1" ht="15" customHeight="1">
      <c r="A185" s="441" t="s">
        <v>238</v>
      </c>
      <c r="B185" s="437" t="s">
        <v>8</v>
      </c>
      <c r="C185" s="415">
        <v>1.42</v>
      </c>
      <c r="D185" s="366" t="s">
        <v>737</v>
      </c>
      <c r="E185" s="366" t="s">
        <v>15</v>
      </c>
      <c r="F185" s="247" t="s">
        <v>238</v>
      </c>
      <c r="G185" s="382"/>
      <c r="H185" s="177"/>
      <c r="I185" s="175"/>
      <c r="J185" s="175"/>
      <c r="K185" s="176"/>
      <c r="L185" s="173"/>
      <c r="M185" s="175"/>
    </row>
    <row r="186" spans="1:13" s="44" customFormat="1" ht="15" customHeight="1">
      <c r="A186" s="441" t="s">
        <v>787</v>
      </c>
      <c r="B186" s="437" t="s">
        <v>8</v>
      </c>
      <c r="C186" s="415">
        <v>0.88</v>
      </c>
      <c r="D186" s="366" t="s">
        <v>737</v>
      </c>
      <c r="E186" s="366" t="s">
        <v>379</v>
      </c>
      <c r="F186" s="247"/>
      <c r="G186" s="382"/>
      <c r="H186" s="217"/>
      <c r="I186" s="218"/>
      <c r="J186" s="218"/>
      <c r="K186" s="219"/>
      <c r="L186" s="214"/>
      <c r="M186" s="218"/>
    </row>
    <row r="187" spans="1:13" s="44" customFormat="1" ht="15" customHeight="1">
      <c r="A187" s="441" t="s">
        <v>779</v>
      </c>
      <c r="B187" s="437" t="s">
        <v>8</v>
      </c>
      <c r="C187" s="415">
        <v>35.19</v>
      </c>
      <c r="D187" s="366" t="s">
        <v>737</v>
      </c>
      <c r="E187" s="366" t="s">
        <v>14</v>
      </c>
      <c r="F187" s="247" t="s">
        <v>239</v>
      </c>
      <c r="G187" s="382"/>
      <c r="H187" s="177"/>
      <c r="I187" s="175"/>
      <c r="J187" s="175"/>
      <c r="K187" s="176"/>
      <c r="L187" s="173"/>
      <c r="M187" s="175"/>
    </row>
    <row r="188" spans="1:13" s="44" customFormat="1" ht="15" customHeight="1">
      <c r="A188" s="615" t="s">
        <v>240</v>
      </c>
      <c r="B188" s="632" t="s">
        <v>8</v>
      </c>
      <c r="C188" s="639">
        <v>55.55</v>
      </c>
      <c r="D188" s="610" t="s">
        <v>736</v>
      </c>
      <c r="E188" s="603" t="s">
        <v>378</v>
      </c>
      <c r="F188" s="369" t="s">
        <v>240</v>
      </c>
      <c r="G188" s="374"/>
      <c r="H188" s="179" t="s">
        <v>199</v>
      </c>
      <c r="I188" s="173">
        <v>1</v>
      </c>
      <c r="J188" s="173">
        <v>0.5</v>
      </c>
      <c r="K188" s="193">
        <v>1</v>
      </c>
      <c r="L188" s="173">
        <f t="shared" ref="L188:L193" si="26">I188*J188*K188</f>
        <v>0.5</v>
      </c>
      <c r="M188" s="631">
        <f>SUM(L188:L193)</f>
        <v>3</v>
      </c>
    </row>
    <row r="189" spans="1:13" s="44" customFormat="1" ht="15" customHeight="1">
      <c r="A189" s="615"/>
      <c r="B189" s="632"/>
      <c r="C189" s="639"/>
      <c r="D189" s="610"/>
      <c r="E189" s="604"/>
      <c r="F189" s="384"/>
      <c r="G189" s="376"/>
      <c r="H189" s="179" t="s">
        <v>241</v>
      </c>
      <c r="I189" s="173">
        <v>1.2</v>
      </c>
      <c r="J189" s="173">
        <v>0.45</v>
      </c>
      <c r="K189" s="193">
        <v>1</v>
      </c>
      <c r="L189" s="173">
        <f t="shared" si="26"/>
        <v>0.54</v>
      </c>
      <c r="M189" s="631"/>
    </row>
    <row r="190" spans="1:13" s="44" customFormat="1" ht="15" customHeight="1">
      <c r="A190" s="615"/>
      <c r="B190" s="632"/>
      <c r="C190" s="639"/>
      <c r="D190" s="610"/>
      <c r="E190" s="604"/>
      <c r="F190" s="384"/>
      <c r="G190" s="376"/>
      <c r="H190" s="179" t="s">
        <v>242</v>
      </c>
      <c r="I190" s="173">
        <v>0.85</v>
      </c>
      <c r="J190" s="173">
        <v>0.45</v>
      </c>
      <c r="K190" s="193">
        <v>1</v>
      </c>
      <c r="L190" s="173">
        <f t="shared" si="26"/>
        <v>0.38250000000000001</v>
      </c>
      <c r="M190" s="631"/>
    </row>
    <row r="191" spans="1:13" s="44" customFormat="1" ht="15" customHeight="1">
      <c r="A191" s="615"/>
      <c r="B191" s="632"/>
      <c r="C191" s="639"/>
      <c r="D191" s="610"/>
      <c r="E191" s="604"/>
      <c r="F191" s="384"/>
      <c r="G191" s="376"/>
      <c r="H191" s="179" t="s">
        <v>242</v>
      </c>
      <c r="I191" s="173">
        <v>0.85</v>
      </c>
      <c r="J191" s="173">
        <v>0.45</v>
      </c>
      <c r="K191" s="193">
        <v>1</v>
      </c>
      <c r="L191" s="173">
        <f t="shared" si="26"/>
        <v>0.38250000000000001</v>
      </c>
      <c r="M191" s="631"/>
    </row>
    <row r="192" spans="1:13" s="44" customFormat="1" ht="15" customHeight="1">
      <c r="A192" s="615"/>
      <c r="B192" s="632"/>
      <c r="C192" s="639"/>
      <c r="D192" s="610"/>
      <c r="E192" s="605"/>
      <c r="F192" s="386"/>
      <c r="G192" s="378"/>
      <c r="H192" s="179" t="s">
        <v>160</v>
      </c>
      <c r="I192" s="173">
        <v>0.7</v>
      </c>
      <c r="J192" s="173">
        <v>0.5</v>
      </c>
      <c r="K192" s="193">
        <v>2</v>
      </c>
      <c r="L192" s="173">
        <f t="shared" si="26"/>
        <v>0.7</v>
      </c>
      <c r="M192" s="631"/>
    </row>
    <row r="193" spans="1:13" s="44" customFormat="1" ht="15" customHeight="1">
      <c r="A193" s="441" t="s">
        <v>155</v>
      </c>
      <c r="B193" s="437" t="s">
        <v>8</v>
      </c>
      <c r="C193" s="415">
        <v>7.83</v>
      </c>
      <c r="D193" s="366" t="s">
        <v>737</v>
      </c>
      <c r="E193" s="366" t="s">
        <v>15</v>
      </c>
      <c r="F193" s="247" t="s">
        <v>155</v>
      </c>
      <c r="G193" s="371"/>
      <c r="H193" s="179" t="s">
        <v>243</v>
      </c>
      <c r="I193" s="173">
        <v>1.1000000000000001</v>
      </c>
      <c r="J193" s="173">
        <v>0.45</v>
      </c>
      <c r="K193" s="193">
        <v>1</v>
      </c>
      <c r="L193" s="173">
        <f t="shared" si="26"/>
        <v>0.49500000000000005</v>
      </c>
      <c r="M193" s="631"/>
    </row>
    <row r="194" spans="1:13" s="44" customFormat="1" ht="15" customHeight="1">
      <c r="A194" s="441" t="s">
        <v>826</v>
      </c>
      <c r="B194" s="437" t="s">
        <v>8</v>
      </c>
      <c r="C194" s="415">
        <v>11.31</v>
      </c>
      <c r="D194" s="366" t="s">
        <v>737</v>
      </c>
      <c r="E194" s="366" t="s">
        <v>15</v>
      </c>
      <c r="F194" s="247" t="s">
        <v>244</v>
      </c>
      <c r="G194" s="382"/>
      <c r="H194" s="177"/>
      <c r="I194" s="175"/>
      <c r="J194" s="175"/>
      <c r="K194" s="176"/>
      <c r="L194" s="173"/>
      <c r="M194" s="175"/>
    </row>
    <row r="195" spans="1:13" s="44" customFormat="1" ht="15" customHeight="1">
      <c r="A195" s="441" t="s">
        <v>827</v>
      </c>
      <c r="B195" s="437" t="s">
        <v>8</v>
      </c>
      <c r="C195" s="415">
        <v>15.83</v>
      </c>
      <c r="D195" s="366" t="s">
        <v>737</v>
      </c>
      <c r="E195" s="366" t="s">
        <v>15</v>
      </c>
      <c r="F195" s="247" t="s">
        <v>245</v>
      </c>
      <c r="G195" s="382"/>
      <c r="H195" s="177"/>
      <c r="I195" s="175"/>
      <c r="J195" s="175"/>
      <c r="K195" s="176"/>
      <c r="L195" s="173"/>
      <c r="M195" s="175"/>
    </row>
    <row r="196" spans="1:13" s="44" customFormat="1" ht="15" customHeight="1">
      <c r="A196" s="441" t="s">
        <v>161</v>
      </c>
      <c r="B196" s="437" t="s">
        <v>8</v>
      </c>
      <c r="C196" s="415">
        <v>3.9</v>
      </c>
      <c r="D196" s="366" t="s">
        <v>737</v>
      </c>
      <c r="E196" s="366" t="s">
        <v>15</v>
      </c>
      <c r="F196" s="247" t="s">
        <v>161</v>
      </c>
      <c r="G196" s="382"/>
      <c r="H196" s="177"/>
      <c r="I196" s="175"/>
      <c r="J196" s="175"/>
      <c r="K196" s="176"/>
      <c r="L196" s="173"/>
      <c r="M196" s="175"/>
    </row>
    <row r="197" spans="1:13" s="44" customFormat="1" ht="15" customHeight="1">
      <c r="A197" s="441" t="s">
        <v>246</v>
      </c>
      <c r="B197" s="437" t="s">
        <v>10</v>
      </c>
      <c r="C197" s="415">
        <v>8.0299999999999994</v>
      </c>
      <c r="D197" s="383"/>
      <c r="E197" s="366" t="s">
        <v>379</v>
      </c>
      <c r="F197" s="247" t="s">
        <v>760</v>
      </c>
      <c r="G197" s="382"/>
      <c r="H197" s="177"/>
      <c r="I197" s="175"/>
      <c r="J197" s="175"/>
      <c r="K197" s="176"/>
      <c r="L197" s="173"/>
      <c r="M197" s="175"/>
    </row>
    <row r="198" spans="1:13" s="44" customFormat="1" ht="15" customHeight="1">
      <c r="A198" s="441" t="s">
        <v>247</v>
      </c>
      <c r="B198" s="437" t="s">
        <v>10</v>
      </c>
      <c r="C198" s="415">
        <v>1.1000000000000001</v>
      </c>
      <c r="D198" s="383"/>
      <c r="E198" s="366" t="s">
        <v>379</v>
      </c>
      <c r="F198" s="247" t="s">
        <v>761</v>
      </c>
      <c r="G198" s="382"/>
      <c r="H198" s="177"/>
      <c r="I198" s="175"/>
      <c r="J198" s="175"/>
      <c r="K198" s="176"/>
      <c r="L198" s="173"/>
      <c r="M198" s="175"/>
    </row>
    <row r="199" spans="1:13" s="44" customFormat="1" ht="15" customHeight="1">
      <c r="A199" s="441" t="s">
        <v>156</v>
      </c>
      <c r="B199" s="437" t="s">
        <v>8</v>
      </c>
      <c r="C199" s="415">
        <v>5.75</v>
      </c>
      <c r="D199" s="366" t="s">
        <v>737</v>
      </c>
      <c r="E199" s="366" t="s">
        <v>15</v>
      </c>
      <c r="F199" s="247" t="s">
        <v>156</v>
      </c>
      <c r="G199" s="382"/>
      <c r="H199" s="177"/>
      <c r="I199" s="175"/>
      <c r="J199" s="175"/>
      <c r="K199" s="176"/>
      <c r="L199" s="173"/>
      <c r="M199" s="175"/>
    </row>
    <row r="200" spans="1:13" s="44" customFormat="1" ht="15" customHeight="1">
      <c r="A200" s="441" t="s">
        <v>823</v>
      </c>
      <c r="B200" s="437" t="s">
        <v>10</v>
      </c>
      <c r="C200" s="415">
        <v>0.62</v>
      </c>
      <c r="D200" s="383"/>
      <c r="E200" s="366" t="s">
        <v>379</v>
      </c>
      <c r="F200" s="247" t="s">
        <v>202</v>
      </c>
      <c r="G200" s="382"/>
      <c r="H200" s="177"/>
      <c r="I200" s="174"/>
      <c r="J200" s="174"/>
      <c r="K200" s="174"/>
      <c r="L200" s="175"/>
      <c r="M200" s="174"/>
    </row>
    <row r="201" spans="1:13" s="44" customFormat="1" ht="15" customHeight="1">
      <c r="A201" s="441" t="s">
        <v>167</v>
      </c>
      <c r="B201" s="437" t="s">
        <v>10</v>
      </c>
      <c r="C201" s="415">
        <v>23.47</v>
      </c>
      <c r="D201" s="366" t="s">
        <v>737</v>
      </c>
      <c r="E201" s="366" t="s">
        <v>378</v>
      </c>
      <c r="F201" s="247" t="s">
        <v>167</v>
      </c>
      <c r="G201" s="382"/>
      <c r="H201" s="177"/>
      <c r="I201" s="174"/>
      <c r="J201" s="174"/>
      <c r="K201" s="174"/>
      <c r="L201" s="175"/>
      <c r="M201" s="174"/>
    </row>
    <row r="202" spans="1:13" s="44" customFormat="1" ht="15" customHeight="1">
      <c r="A202" s="441" t="s">
        <v>168</v>
      </c>
      <c r="B202" s="437" t="s">
        <v>10</v>
      </c>
      <c r="C202" s="415">
        <v>20.65</v>
      </c>
      <c r="D202" s="366" t="s">
        <v>737</v>
      </c>
      <c r="E202" s="366" t="s">
        <v>378</v>
      </c>
      <c r="F202" s="247" t="s">
        <v>168</v>
      </c>
      <c r="G202" s="382"/>
      <c r="H202" s="177"/>
      <c r="I202" s="175"/>
      <c r="J202" s="175"/>
      <c r="K202" s="196"/>
      <c r="L202" s="197"/>
      <c r="M202" s="174"/>
    </row>
    <row r="203" spans="1:13" s="44" customFormat="1" ht="15" customHeight="1">
      <c r="A203" s="442" t="s">
        <v>733</v>
      </c>
      <c r="B203" s="443"/>
      <c r="C203" s="417"/>
      <c r="D203" s="397"/>
      <c r="E203" s="397"/>
      <c r="F203" s="397"/>
      <c r="G203" s="398"/>
      <c r="H203" s="201"/>
      <c r="I203" s="202"/>
      <c r="J203" s="202"/>
      <c r="K203" s="203"/>
      <c r="L203" s="204"/>
      <c r="M203" s="188"/>
    </row>
    <row r="204" spans="1:13" s="44" customFormat="1" ht="15" customHeight="1">
      <c r="A204" s="444" t="s">
        <v>248</v>
      </c>
      <c r="B204" s="431" t="s">
        <v>9</v>
      </c>
      <c r="C204" s="413">
        <v>40.24</v>
      </c>
      <c r="D204" s="366" t="s">
        <v>737</v>
      </c>
      <c r="E204" s="366" t="s">
        <v>378</v>
      </c>
      <c r="F204" s="247" t="s">
        <v>248</v>
      </c>
      <c r="G204" s="367"/>
      <c r="H204" s="178" t="s">
        <v>249</v>
      </c>
      <c r="I204" s="168">
        <v>4.41</v>
      </c>
      <c r="J204" s="168">
        <v>1.85</v>
      </c>
      <c r="K204" s="169">
        <v>1</v>
      </c>
      <c r="L204" s="173">
        <f t="shared" ref="L204:L212" si="27">I204*J204*K204</f>
        <v>8.1585000000000001</v>
      </c>
      <c r="M204" s="631">
        <f>SUM(L204:L214)</f>
        <v>39.539500000000004</v>
      </c>
    </row>
    <row r="205" spans="1:13" s="44" customFormat="1" ht="15" customHeight="1">
      <c r="A205" s="444" t="s">
        <v>250</v>
      </c>
      <c r="B205" s="431" t="s">
        <v>9</v>
      </c>
      <c r="C205" s="413">
        <v>26.41</v>
      </c>
      <c r="D205" s="366" t="s">
        <v>737</v>
      </c>
      <c r="E205" s="366" t="s">
        <v>378</v>
      </c>
      <c r="F205" s="247" t="s">
        <v>250</v>
      </c>
      <c r="G205" s="367"/>
      <c r="H205" s="178" t="s">
        <v>209</v>
      </c>
      <c r="I205" s="168">
        <v>4.41</v>
      </c>
      <c r="J205" s="168">
        <v>1.85</v>
      </c>
      <c r="K205" s="169">
        <v>1</v>
      </c>
      <c r="L205" s="173">
        <f t="shared" si="27"/>
        <v>8.1585000000000001</v>
      </c>
      <c r="M205" s="631"/>
    </row>
    <row r="206" spans="1:13" s="44" customFormat="1" ht="15" customHeight="1">
      <c r="A206" s="444" t="s">
        <v>251</v>
      </c>
      <c r="B206" s="431" t="s">
        <v>9</v>
      </c>
      <c r="C206" s="413">
        <v>16.79</v>
      </c>
      <c r="D206" s="366" t="s">
        <v>737</v>
      </c>
      <c r="E206" s="366" t="s">
        <v>378</v>
      </c>
      <c r="F206" s="247" t="s">
        <v>251</v>
      </c>
      <c r="G206" s="367"/>
      <c r="H206" s="178" t="s">
        <v>211</v>
      </c>
      <c r="I206" s="168">
        <v>3.6</v>
      </c>
      <c r="J206" s="168">
        <v>2.5499999999999998</v>
      </c>
      <c r="K206" s="169">
        <v>1</v>
      </c>
      <c r="L206" s="173">
        <f t="shared" si="27"/>
        <v>9.18</v>
      </c>
      <c r="M206" s="631"/>
    </row>
    <row r="207" spans="1:13" s="44" customFormat="1" ht="15" customHeight="1">
      <c r="A207" s="608" t="s">
        <v>785</v>
      </c>
      <c r="B207" s="609" t="s">
        <v>9</v>
      </c>
      <c r="C207" s="607">
        <v>16.149999999999999</v>
      </c>
      <c r="D207" s="606" t="s">
        <v>736</v>
      </c>
      <c r="E207" s="603" t="s">
        <v>378</v>
      </c>
      <c r="F207" s="369" t="s">
        <v>252</v>
      </c>
      <c r="G207" s="370"/>
      <c r="H207" s="178" t="s">
        <v>211</v>
      </c>
      <c r="I207" s="168">
        <v>3.6</v>
      </c>
      <c r="J207" s="168">
        <v>2.5499999999999998</v>
      </c>
      <c r="K207" s="169">
        <v>1</v>
      </c>
      <c r="L207" s="173">
        <f t="shared" si="27"/>
        <v>9.18</v>
      </c>
      <c r="M207" s="631"/>
    </row>
    <row r="208" spans="1:13" s="44" customFormat="1" ht="15" customHeight="1">
      <c r="A208" s="608"/>
      <c r="B208" s="609"/>
      <c r="C208" s="607"/>
      <c r="D208" s="606"/>
      <c r="E208" s="605"/>
      <c r="F208" s="386"/>
      <c r="G208" s="378"/>
      <c r="H208" s="179" t="s">
        <v>253</v>
      </c>
      <c r="I208" s="173">
        <v>1.18</v>
      </c>
      <c r="J208" s="173">
        <v>0.75</v>
      </c>
      <c r="K208" s="193">
        <v>1</v>
      </c>
      <c r="L208" s="173">
        <f t="shared" si="27"/>
        <v>0.88500000000000001</v>
      </c>
      <c r="M208" s="631"/>
    </row>
    <row r="209" spans="1:13" s="44" customFormat="1" ht="15" customHeight="1">
      <c r="A209" s="444" t="s">
        <v>254</v>
      </c>
      <c r="B209" s="431" t="s">
        <v>8</v>
      </c>
      <c r="C209" s="413">
        <v>13.55</v>
      </c>
      <c r="D209" s="366" t="s">
        <v>737</v>
      </c>
      <c r="E209" s="366" t="s">
        <v>378</v>
      </c>
      <c r="F209" s="247" t="s">
        <v>254</v>
      </c>
      <c r="G209" s="371"/>
      <c r="H209" s="634" t="s">
        <v>253</v>
      </c>
      <c r="I209" s="173">
        <v>1.18</v>
      </c>
      <c r="J209" s="173">
        <v>0.75</v>
      </c>
      <c r="K209" s="193">
        <v>1</v>
      </c>
      <c r="L209" s="173">
        <f t="shared" si="27"/>
        <v>0.88500000000000001</v>
      </c>
      <c r="M209" s="631"/>
    </row>
    <row r="210" spans="1:13" s="44" customFormat="1" ht="15" customHeight="1">
      <c r="A210" s="444" t="s">
        <v>158</v>
      </c>
      <c r="B210" s="431" t="s">
        <v>8</v>
      </c>
      <c r="C210" s="413">
        <v>54.66</v>
      </c>
      <c r="D210" s="366" t="s">
        <v>737</v>
      </c>
      <c r="E210" s="366" t="s">
        <v>378</v>
      </c>
      <c r="F210" s="247" t="s">
        <v>762</v>
      </c>
      <c r="G210" s="371"/>
      <c r="H210" s="634"/>
      <c r="I210" s="173">
        <v>1.1100000000000001</v>
      </c>
      <c r="J210" s="173">
        <v>0.55000000000000004</v>
      </c>
      <c r="K210" s="193">
        <v>2</v>
      </c>
      <c r="L210" s="173">
        <f t="shared" si="27"/>
        <v>1.2210000000000003</v>
      </c>
      <c r="M210" s="631"/>
    </row>
    <row r="211" spans="1:13" s="44" customFormat="1" ht="15" customHeight="1">
      <c r="A211" s="608" t="s">
        <v>255</v>
      </c>
      <c r="B211" s="609" t="s">
        <v>8</v>
      </c>
      <c r="C211" s="607">
        <v>82.67</v>
      </c>
      <c r="D211" s="606" t="s">
        <v>736</v>
      </c>
      <c r="E211" s="603" t="s">
        <v>378</v>
      </c>
      <c r="F211" s="369" t="s">
        <v>255</v>
      </c>
      <c r="G211" s="374"/>
      <c r="H211" s="634"/>
      <c r="I211" s="173">
        <v>1.3</v>
      </c>
      <c r="J211" s="173">
        <v>0.75</v>
      </c>
      <c r="K211" s="193">
        <v>1</v>
      </c>
      <c r="L211" s="173">
        <f t="shared" si="27"/>
        <v>0.97500000000000009</v>
      </c>
      <c r="M211" s="631"/>
    </row>
    <row r="212" spans="1:13" s="44" customFormat="1" ht="15" customHeight="1">
      <c r="A212" s="608"/>
      <c r="B212" s="609"/>
      <c r="C212" s="607"/>
      <c r="D212" s="606"/>
      <c r="E212" s="605"/>
      <c r="F212" s="386"/>
      <c r="G212" s="378"/>
      <c r="H212" s="634"/>
      <c r="I212" s="173">
        <v>0.19</v>
      </c>
      <c r="J212" s="173">
        <v>0.55000000000000004</v>
      </c>
      <c r="K212" s="193">
        <v>2</v>
      </c>
      <c r="L212" s="173">
        <f t="shared" si="27"/>
        <v>0.20900000000000002</v>
      </c>
      <c r="M212" s="631"/>
    </row>
    <row r="213" spans="1:13" s="44" customFormat="1" ht="15" customHeight="1">
      <c r="A213" s="608" t="s">
        <v>256</v>
      </c>
      <c r="B213" s="609" t="s">
        <v>8</v>
      </c>
      <c r="C213" s="607">
        <v>28.87</v>
      </c>
      <c r="D213" s="606"/>
      <c r="E213" s="603" t="s">
        <v>419</v>
      </c>
      <c r="F213" s="641" t="s">
        <v>256</v>
      </c>
      <c r="G213" s="374" t="s">
        <v>993</v>
      </c>
      <c r="H213" s="634" t="s">
        <v>257</v>
      </c>
      <c r="I213" s="173">
        <v>1.06</v>
      </c>
      <c r="J213" s="173">
        <v>0.55000000000000004</v>
      </c>
      <c r="K213" s="193">
        <v>1</v>
      </c>
      <c r="L213" s="173">
        <f>I213*J213*K213</f>
        <v>0.58300000000000007</v>
      </c>
      <c r="M213" s="631"/>
    </row>
    <row r="214" spans="1:13" s="44" customFormat="1" ht="15" customHeight="1">
      <c r="A214" s="608"/>
      <c r="B214" s="609"/>
      <c r="C214" s="607"/>
      <c r="D214" s="606"/>
      <c r="E214" s="605"/>
      <c r="F214" s="642"/>
      <c r="G214" s="378"/>
      <c r="H214" s="634"/>
      <c r="I214" s="173">
        <v>0.19</v>
      </c>
      <c r="J214" s="173">
        <v>0.55000000000000004</v>
      </c>
      <c r="K214" s="193">
        <v>1</v>
      </c>
      <c r="L214" s="173">
        <f>I214*J214*K214</f>
        <v>0.10450000000000001</v>
      </c>
      <c r="M214" s="631"/>
    </row>
    <row r="215" spans="1:13" s="44" customFormat="1" ht="15" customHeight="1">
      <c r="A215" s="444" t="s">
        <v>828</v>
      </c>
      <c r="B215" s="431" t="s">
        <v>8</v>
      </c>
      <c r="C215" s="413">
        <v>17.8</v>
      </c>
      <c r="D215" s="366" t="s">
        <v>737</v>
      </c>
      <c r="E215" s="366" t="s">
        <v>15</v>
      </c>
      <c r="F215" s="247" t="s">
        <v>258</v>
      </c>
      <c r="G215" s="367"/>
      <c r="H215" s="167"/>
      <c r="I215" s="167"/>
      <c r="J215" s="167"/>
      <c r="K215" s="167"/>
      <c r="L215" s="168"/>
      <c r="M215" s="167"/>
    </row>
    <row r="216" spans="1:13" s="44" customFormat="1" ht="15" customHeight="1">
      <c r="A216" s="444" t="s">
        <v>829</v>
      </c>
      <c r="B216" s="431" t="s">
        <v>8</v>
      </c>
      <c r="C216" s="413">
        <v>19.23</v>
      </c>
      <c r="D216" s="366" t="s">
        <v>737</v>
      </c>
      <c r="E216" s="366" t="s">
        <v>15</v>
      </c>
      <c r="F216" s="247" t="s">
        <v>259</v>
      </c>
      <c r="G216" s="367"/>
      <c r="H216" s="167"/>
      <c r="I216" s="167"/>
      <c r="J216" s="167"/>
      <c r="K216" s="167"/>
      <c r="L216" s="168"/>
      <c r="M216" s="167"/>
    </row>
    <row r="217" spans="1:13" s="44" customFormat="1" ht="15" customHeight="1">
      <c r="A217" s="444" t="s">
        <v>803</v>
      </c>
      <c r="B217" s="431" t="s">
        <v>8</v>
      </c>
      <c r="C217" s="413">
        <v>5.36</v>
      </c>
      <c r="D217" s="366" t="s">
        <v>737</v>
      </c>
      <c r="E217" s="366" t="s">
        <v>15</v>
      </c>
      <c r="F217" s="247" t="s">
        <v>138</v>
      </c>
      <c r="G217" s="367"/>
      <c r="H217" s="167"/>
      <c r="I217" s="167"/>
      <c r="J217" s="167"/>
      <c r="K217" s="167"/>
      <c r="L217" s="168"/>
      <c r="M217" s="167"/>
    </row>
    <row r="218" spans="1:13" s="44" customFormat="1" ht="15" customHeight="1">
      <c r="A218" s="444" t="s">
        <v>139</v>
      </c>
      <c r="B218" s="431" t="s">
        <v>10</v>
      </c>
      <c r="C218" s="413">
        <v>5.55</v>
      </c>
      <c r="D218" s="366"/>
      <c r="E218" s="366" t="s">
        <v>379</v>
      </c>
      <c r="F218" s="247" t="s">
        <v>763</v>
      </c>
      <c r="G218" s="367"/>
      <c r="H218" s="167"/>
      <c r="I218" s="167"/>
      <c r="J218" s="167"/>
      <c r="K218" s="167"/>
      <c r="L218" s="168"/>
      <c r="M218" s="167"/>
    </row>
    <row r="219" spans="1:13" s="44" customFormat="1" ht="15" customHeight="1">
      <c r="A219" s="444" t="s">
        <v>140</v>
      </c>
      <c r="B219" s="431" t="s">
        <v>10</v>
      </c>
      <c r="C219" s="413">
        <v>5.55</v>
      </c>
      <c r="D219" s="366"/>
      <c r="E219" s="366" t="s">
        <v>379</v>
      </c>
      <c r="F219" s="247" t="s">
        <v>764</v>
      </c>
      <c r="G219" s="367"/>
      <c r="H219" s="178"/>
      <c r="I219" s="168"/>
      <c r="J219" s="168"/>
      <c r="K219" s="192"/>
      <c r="L219" s="173"/>
      <c r="M219" s="167"/>
    </row>
    <row r="220" spans="1:13" s="44" customFormat="1" ht="15" customHeight="1">
      <c r="A220" s="444" t="s">
        <v>141</v>
      </c>
      <c r="B220" s="431" t="s">
        <v>10</v>
      </c>
      <c r="C220" s="413">
        <v>5.14</v>
      </c>
      <c r="D220" s="366"/>
      <c r="E220" s="366" t="s">
        <v>379</v>
      </c>
      <c r="F220" s="247" t="s">
        <v>765</v>
      </c>
      <c r="G220" s="367"/>
      <c r="H220" s="178"/>
      <c r="I220" s="168"/>
      <c r="J220" s="168"/>
      <c r="K220" s="192"/>
      <c r="L220" s="173"/>
      <c r="M220" s="167"/>
    </row>
    <row r="221" spans="1:13" s="44" customFormat="1" ht="15" customHeight="1">
      <c r="A221" s="444" t="s">
        <v>260</v>
      </c>
      <c r="B221" s="431" t="s">
        <v>9</v>
      </c>
      <c r="C221" s="413">
        <v>35.29</v>
      </c>
      <c r="D221" s="366" t="s">
        <v>737</v>
      </c>
      <c r="E221" s="366" t="s">
        <v>378</v>
      </c>
      <c r="F221" s="247" t="s">
        <v>260</v>
      </c>
      <c r="G221" s="371"/>
      <c r="H221" s="634" t="s">
        <v>253</v>
      </c>
      <c r="I221" s="173">
        <v>1.06</v>
      </c>
      <c r="J221" s="173">
        <v>0.55000000000000004</v>
      </c>
      <c r="K221" s="193">
        <v>10</v>
      </c>
      <c r="L221" s="173">
        <f t="shared" ref="L221:L226" si="28">I221*J221*K221</f>
        <v>5.830000000000001</v>
      </c>
      <c r="M221" s="630">
        <f>SUM(L221:L229)</f>
        <v>39.730749999999993</v>
      </c>
    </row>
    <row r="222" spans="1:13" s="44" customFormat="1" ht="15" customHeight="1">
      <c r="A222" s="608" t="s">
        <v>261</v>
      </c>
      <c r="B222" s="609" t="s">
        <v>9</v>
      </c>
      <c r="C222" s="607">
        <v>35.6</v>
      </c>
      <c r="D222" s="606" t="s">
        <v>736</v>
      </c>
      <c r="E222" s="603" t="s">
        <v>378</v>
      </c>
      <c r="F222" s="369" t="s">
        <v>261</v>
      </c>
      <c r="G222" s="374"/>
      <c r="H222" s="634"/>
      <c r="I222" s="168">
        <v>1.0249999999999999</v>
      </c>
      <c r="J222" s="168">
        <v>1.85</v>
      </c>
      <c r="K222" s="169">
        <v>4</v>
      </c>
      <c r="L222" s="173">
        <f t="shared" si="28"/>
        <v>7.585</v>
      </c>
      <c r="M222" s="630"/>
    </row>
    <row r="223" spans="1:13" s="44" customFormat="1" ht="15" customHeight="1">
      <c r="A223" s="608"/>
      <c r="B223" s="609"/>
      <c r="C223" s="607"/>
      <c r="D223" s="606"/>
      <c r="E223" s="605"/>
      <c r="F223" s="386"/>
      <c r="G223" s="378"/>
      <c r="H223" s="634"/>
      <c r="I223" s="173">
        <v>0.19</v>
      </c>
      <c r="J223" s="173">
        <v>0.55000000000000004</v>
      </c>
      <c r="K223" s="193">
        <v>6</v>
      </c>
      <c r="L223" s="173">
        <f t="shared" si="28"/>
        <v>0.627</v>
      </c>
      <c r="M223" s="630"/>
    </row>
    <row r="224" spans="1:13" s="44" customFormat="1" ht="15" customHeight="1">
      <c r="A224" s="608" t="s">
        <v>262</v>
      </c>
      <c r="B224" s="609" t="s">
        <v>9</v>
      </c>
      <c r="C224" s="607">
        <v>69.56</v>
      </c>
      <c r="D224" s="606" t="s">
        <v>736</v>
      </c>
      <c r="E224" s="603" t="s">
        <v>378</v>
      </c>
      <c r="F224" s="369" t="s">
        <v>262</v>
      </c>
      <c r="G224" s="370"/>
      <c r="H224" s="178" t="s">
        <v>253</v>
      </c>
      <c r="I224" s="168">
        <v>1.0249999999999999</v>
      </c>
      <c r="J224" s="168">
        <v>1.85</v>
      </c>
      <c r="K224" s="169">
        <v>4</v>
      </c>
      <c r="L224" s="173">
        <f t="shared" si="28"/>
        <v>7.585</v>
      </c>
      <c r="M224" s="630"/>
    </row>
    <row r="225" spans="1:13" s="44" customFormat="1" ht="15" customHeight="1">
      <c r="A225" s="608"/>
      <c r="B225" s="609"/>
      <c r="C225" s="607"/>
      <c r="D225" s="606"/>
      <c r="E225" s="605"/>
      <c r="F225" s="386"/>
      <c r="G225" s="378"/>
      <c r="H225" s="179" t="s">
        <v>257</v>
      </c>
      <c r="I225" s="173">
        <v>1.06</v>
      </c>
      <c r="J225" s="173">
        <v>0.55000000000000004</v>
      </c>
      <c r="K225" s="193">
        <v>1</v>
      </c>
      <c r="L225" s="173">
        <f t="shared" si="28"/>
        <v>0.58300000000000007</v>
      </c>
      <c r="M225" s="630"/>
    </row>
    <row r="226" spans="1:13" s="44" customFormat="1" ht="15" customHeight="1">
      <c r="A226" s="444" t="s">
        <v>263</v>
      </c>
      <c r="B226" s="431" t="s">
        <v>9</v>
      </c>
      <c r="C226" s="413">
        <v>69.540000000000006</v>
      </c>
      <c r="D226" s="366" t="s">
        <v>737</v>
      </c>
      <c r="E226" s="366" t="s">
        <v>378</v>
      </c>
      <c r="F226" s="247" t="s">
        <v>263</v>
      </c>
      <c r="G226" s="367"/>
      <c r="H226" s="167" t="s">
        <v>253</v>
      </c>
      <c r="I226" s="168">
        <v>1.0249999999999999</v>
      </c>
      <c r="J226" s="168">
        <v>1.85</v>
      </c>
      <c r="K226" s="169">
        <v>3</v>
      </c>
      <c r="L226" s="173">
        <f t="shared" si="28"/>
        <v>5.6887499999999998</v>
      </c>
      <c r="M226" s="630"/>
    </row>
    <row r="227" spans="1:13" s="44" customFormat="1" ht="15" customHeight="1">
      <c r="A227" s="444" t="s">
        <v>806</v>
      </c>
      <c r="B227" s="431" t="s">
        <v>9</v>
      </c>
      <c r="C227" s="413">
        <v>67.260000000000005</v>
      </c>
      <c r="D227" s="366" t="s">
        <v>737</v>
      </c>
      <c r="E227" s="366" t="s">
        <v>378</v>
      </c>
      <c r="F227" s="247" t="s">
        <v>264</v>
      </c>
      <c r="G227" s="367"/>
      <c r="H227" s="167" t="s">
        <v>219</v>
      </c>
      <c r="I227" s="168">
        <v>0.48</v>
      </c>
      <c r="J227" s="168">
        <v>1.45</v>
      </c>
      <c r="K227" s="169">
        <v>7</v>
      </c>
      <c r="L227" s="173">
        <f t="shared" ref="L227:L229" si="29">I227*J227*K227</f>
        <v>4.8719999999999999</v>
      </c>
      <c r="M227" s="630"/>
    </row>
    <row r="228" spans="1:13" s="44" customFormat="1" ht="15" customHeight="1">
      <c r="A228" s="444" t="s">
        <v>807</v>
      </c>
      <c r="B228" s="431" t="s">
        <v>9</v>
      </c>
      <c r="C228" s="413">
        <v>41.33</v>
      </c>
      <c r="D228" s="366" t="s">
        <v>737</v>
      </c>
      <c r="E228" s="366" t="s">
        <v>378</v>
      </c>
      <c r="F228" s="247" t="s">
        <v>265</v>
      </c>
      <c r="G228" s="367"/>
      <c r="H228" s="167" t="s">
        <v>219</v>
      </c>
      <c r="I228" s="168">
        <v>0.48</v>
      </c>
      <c r="J228" s="168">
        <v>1.45</v>
      </c>
      <c r="K228" s="169">
        <v>5</v>
      </c>
      <c r="L228" s="173">
        <f t="shared" si="29"/>
        <v>3.4799999999999995</v>
      </c>
      <c r="M228" s="630"/>
    </row>
    <row r="229" spans="1:13" s="44" customFormat="1" ht="15" customHeight="1">
      <c r="A229" s="444" t="s">
        <v>808</v>
      </c>
      <c r="B229" s="431" t="s">
        <v>9</v>
      </c>
      <c r="C229" s="413">
        <v>47.35</v>
      </c>
      <c r="D229" s="366" t="s">
        <v>737</v>
      </c>
      <c r="E229" s="366" t="s">
        <v>378</v>
      </c>
      <c r="F229" s="247" t="s">
        <v>266</v>
      </c>
      <c r="G229" s="367"/>
      <c r="H229" s="167" t="s">
        <v>219</v>
      </c>
      <c r="I229" s="168">
        <v>0.48</v>
      </c>
      <c r="J229" s="168">
        <v>1.45</v>
      </c>
      <c r="K229" s="169">
        <v>5</v>
      </c>
      <c r="L229" s="173">
        <f t="shared" si="29"/>
        <v>3.4799999999999995</v>
      </c>
      <c r="M229" s="630"/>
    </row>
    <row r="230" spans="1:13" s="44" customFormat="1" ht="15" customHeight="1">
      <c r="A230" s="444" t="s">
        <v>267</v>
      </c>
      <c r="B230" s="431" t="s">
        <v>9</v>
      </c>
      <c r="C230" s="413">
        <v>7.33</v>
      </c>
      <c r="D230" s="366" t="s">
        <v>737</v>
      </c>
      <c r="E230" s="366" t="s">
        <v>378</v>
      </c>
      <c r="F230" s="247" t="s">
        <v>267</v>
      </c>
      <c r="G230" s="367"/>
      <c r="H230" s="178"/>
      <c r="I230" s="168"/>
      <c r="J230" s="168"/>
      <c r="K230" s="192"/>
      <c r="L230" s="173"/>
      <c r="M230" s="167"/>
    </row>
    <row r="231" spans="1:13" s="44" customFormat="1" ht="15" customHeight="1">
      <c r="A231" s="444" t="s">
        <v>268</v>
      </c>
      <c r="B231" s="431" t="s">
        <v>9</v>
      </c>
      <c r="C231" s="413">
        <v>7.12</v>
      </c>
      <c r="D231" s="366" t="s">
        <v>737</v>
      </c>
      <c r="E231" s="366" t="s">
        <v>378</v>
      </c>
      <c r="F231" s="247" t="s">
        <v>268</v>
      </c>
      <c r="G231" s="367"/>
      <c r="H231" s="167" t="s">
        <v>219</v>
      </c>
      <c r="I231" s="168">
        <v>0.48</v>
      </c>
      <c r="J231" s="168">
        <v>1.45</v>
      </c>
      <c r="K231" s="169">
        <v>2</v>
      </c>
      <c r="L231" s="173">
        <f t="shared" ref="L231" si="30">I231*J231*K231</f>
        <v>1.3919999999999999</v>
      </c>
      <c r="M231" s="631">
        <f>SUM(L231:L241)</f>
        <v>32.895249999999997</v>
      </c>
    </row>
    <row r="232" spans="1:13" s="44" customFormat="1" ht="15" customHeight="1">
      <c r="A232" s="608" t="s">
        <v>809</v>
      </c>
      <c r="B232" s="609" t="s">
        <v>9</v>
      </c>
      <c r="C232" s="607">
        <v>59.71</v>
      </c>
      <c r="D232" s="606" t="s">
        <v>736</v>
      </c>
      <c r="E232" s="603" t="s">
        <v>378</v>
      </c>
      <c r="F232" s="369" t="s">
        <v>269</v>
      </c>
      <c r="G232" s="370"/>
      <c r="H232" s="633" t="s">
        <v>257</v>
      </c>
      <c r="I232" s="168">
        <v>1.0249999999999999</v>
      </c>
      <c r="J232" s="168">
        <v>1.85</v>
      </c>
      <c r="K232" s="169">
        <v>3</v>
      </c>
      <c r="L232" s="173">
        <f t="shared" ref="L232:L241" si="31">I232*J232*K232</f>
        <v>5.6887499999999998</v>
      </c>
      <c r="M232" s="631"/>
    </row>
    <row r="233" spans="1:13" s="44" customFormat="1" ht="15" customHeight="1">
      <c r="A233" s="608"/>
      <c r="B233" s="609"/>
      <c r="C233" s="607"/>
      <c r="D233" s="606"/>
      <c r="E233" s="605"/>
      <c r="F233" s="386"/>
      <c r="G233" s="387"/>
      <c r="H233" s="633"/>
      <c r="I233" s="173">
        <v>1.18</v>
      </c>
      <c r="J233" s="173">
        <v>0.75</v>
      </c>
      <c r="K233" s="193">
        <v>2</v>
      </c>
      <c r="L233" s="173">
        <f t="shared" si="31"/>
        <v>1.77</v>
      </c>
      <c r="M233" s="631"/>
    </row>
    <row r="234" spans="1:13" s="44" customFormat="1" ht="15" customHeight="1">
      <c r="A234" s="608" t="s">
        <v>270</v>
      </c>
      <c r="B234" s="609" t="s">
        <v>9</v>
      </c>
      <c r="C234" s="607">
        <v>28.4</v>
      </c>
      <c r="D234" s="606" t="s">
        <v>736</v>
      </c>
      <c r="E234" s="603" t="s">
        <v>378</v>
      </c>
      <c r="F234" s="369" t="s">
        <v>270</v>
      </c>
      <c r="G234" s="370"/>
      <c r="H234" s="633"/>
      <c r="I234" s="168">
        <v>1.0249999999999999</v>
      </c>
      <c r="J234" s="168">
        <v>1.85</v>
      </c>
      <c r="K234" s="169">
        <v>3</v>
      </c>
      <c r="L234" s="173">
        <f t="shared" si="31"/>
        <v>5.6887499999999998</v>
      </c>
      <c r="M234" s="631"/>
    </row>
    <row r="235" spans="1:13" s="44" customFormat="1" ht="15" customHeight="1">
      <c r="A235" s="608"/>
      <c r="B235" s="609"/>
      <c r="C235" s="607"/>
      <c r="D235" s="606"/>
      <c r="E235" s="605"/>
      <c r="F235" s="386"/>
      <c r="G235" s="387"/>
      <c r="H235" s="633"/>
      <c r="I235" s="173">
        <f>1.06*2+0.19</f>
        <v>2.31</v>
      </c>
      <c r="J235" s="173">
        <v>0.55000000000000004</v>
      </c>
      <c r="K235" s="193">
        <v>1</v>
      </c>
      <c r="L235" s="173">
        <f t="shared" si="31"/>
        <v>1.2705000000000002</v>
      </c>
      <c r="M235" s="631"/>
    </row>
    <row r="236" spans="1:13" s="44" customFormat="1" ht="15" customHeight="1">
      <c r="A236" s="608" t="s">
        <v>271</v>
      </c>
      <c r="B236" s="609" t="s">
        <v>9</v>
      </c>
      <c r="C236" s="607">
        <v>28.39</v>
      </c>
      <c r="D236" s="606" t="s">
        <v>736</v>
      </c>
      <c r="E236" s="603" t="s">
        <v>378</v>
      </c>
      <c r="F236" s="369" t="s">
        <v>271</v>
      </c>
      <c r="G236" s="370"/>
      <c r="H236" s="633"/>
      <c r="I236" s="168">
        <v>1.0249999999999999</v>
      </c>
      <c r="J236" s="168">
        <v>1.85</v>
      </c>
      <c r="K236" s="169">
        <v>2</v>
      </c>
      <c r="L236" s="173">
        <f t="shared" si="31"/>
        <v>3.7925</v>
      </c>
      <c r="M236" s="631"/>
    </row>
    <row r="237" spans="1:13" s="44" customFormat="1" ht="15" customHeight="1">
      <c r="A237" s="608"/>
      <c r="B237" s="609"/>
      <c r="C237" s="607"/>
      <c r="D237" s="606"/>
      <c r="E237" s="605"/>
      <c r="F237" s="386"/>
      <c r="G237" s="387"/>
      <c r="H237" s="633"/>
      <c r="I237" s="173">
        <f t="shared" ref="I237" si="32">1.06*2+0.19</f>
        <v>2.31</v>
      </c>
      <c r="J237" s="173">
        <v>0.55000000000000004</v>
      </c>
      <c r="K237" s="193">
        <v>1</v>
      </c>
      <c r="L237" s="173">
        <f t="shared" si="31"/>
        <v>1.2705000000000002</v>
      </c>
      <c r="M237" s="631"/>
    </row>
    <row r="238" spans="1:13" s="44" customFormat="1" ht="15" customHeight="1">
      <c r="A238" s="608" t="s">
        <v>272</v>
      </c>
      <c r="B238" s="609" t="s">
        <v>9</v>
      </c>
      <c r="C238" s="607">
        <v>33.450000000000003</v>
      </c>
      <c r="D238" s="606" t="s">
        <v>736</v>
      </c>
      <c r="E238" s="603" t="s">
        <v>378</v>
      </c>
      <c r="F238" s="369" t="s">
        <v>272</v>
      </c>
      <c r="G238" s="370"/>
      <c r="H238" s="633"/>
      <c r="I238" s="168">
        <v>1.0249999999999999</v>
      </c>
      <c r="J238" s="168">
        <v>1.85</v>
      </c>
      <c r="K238" s="169">
        <v>3</v>
      </c>
      <c r="L238" s="173">
        <f t="shared" si="31"/>
        <v>5.6887499999999998</v>
      </c>
      <c r="M238" s="631"/>
    </row>
    <row r="239" spans="1:13" s="44" customFormat="1" ht="15" customHeight="1">
      <c r="A239" s="608"/>
      <c r="B239" s="609"/>
      <c r="C239" s="607"/>
      <c r="D239" s="606"/>
      <c r="E239" s="605"/>
      <c r="F239" s="386"/>
      <c r="G239" s="387"/>
      <c r="H239" s="633"/>
      <c r="I239" s="173">
        <f t="shared" ref="I239" si="33">1.06*2+0.19</f>
        <v>2.31</v>
      </c>
      <c r="J239" s="173">
        <v>0.55000000000000004</v>
      </c>
      <c r="K239" s="193">
        <v>1</v>
      </c>
      <c r="L239" s="173">
        <f t="shared" si="31"/>
        <v>1.2705000000000002</v>
      </c>
      <c r="M239" s="631"/>
    </row>
    <row r="240" spans="1:13" s="44" customFormat="1" ht="15" customHeight="1">
      <c r="A240" s="608" t="s">
        <v>830</v>
      </c>
      <c r="B240" s="609" t="s">
        <v>9</v>
      </c>
      <c r="C240" s="607">
        <v>41.93</v>
      </c>
      <c r="D240" s="606" t="s">
        <v>736</v>
      </c>
      <c r="E240" s="603" t="s">
        <v>378</v>
      </c>
      <c r="F240" s="369" t="s">
        <v>273</v>
      </c>
      <c r="G240" s="370"/>
      <c r="H240" s="633"/>
      <c r="I240" s="168">
        <v>1.0249999999999999</v>
      </c>
      <c r="J240" s="168">
        <v>1.85</v>
      </c>
      <c r="K240" s="169">
        <v>2</v>
      </c>
      <c r="L240" s="173">
        <f t="shared" si="31"/>
        <v>3.7925</v>
      </c>
      <c r="M240" s="631"/>
    </row>
    <row r="241" spans="1:13" s="44" customFormat="1" ht="15" customHeight="1">
      <c r="A241" s="608"/>
      <c r="B241" s="609"/>
      <c r="C241" s="607"/>
      <c r="D241" s="606"/>
      <c r="E241" s="605"/>
      <c r="F241" s="386"/>
      <c r="G241" s="387"/>
      <c r="H241" s="633"/>
      <c r="I241" s="173">
        <f t="shared" ref="I241" si="34">1.06*2+0.19</f>
        <v>2.31</v>
      </c>
      <c r="J241" s="173">
        <v>0.55000000000000004</v>
      </c>
      <c r="K241" s="193">
        <v>1</v>
      </c>
      <c r="L241" s="173">
        <f t="shared" si="31"/>
        <v>1.2705000000000002</v>
      </c>
      <c r="M241" s="631"/>
    </row>
    <row r="242" spans="1:13" s="44" customFormat="1" ht="15" customHeight="1">
      <c r="A242" s="444" t="s">
        <v>810</v>
      </c>
      <c r="B242" s="431" t="s">
        <v>9</v>
      </c>
      <c r="C242" s="413">
        <v>41.54</v>
      </c>
      <c r="D242" s="366" t="s">
        <v>737</v>
      </c>
      <c r="E242" s="366" t="s">
        <v>378</v>
      </c>
      <c r="F242" s="247" t="s">
        <v>274</v>
      </c>
      <c r="G242" s="367"/>
      <c r="H242" s="167"/>
      <c r="I242" s="168"/>
      <c r="J242" s="168"/>
      <c r="K242" s="169"/>
      <c r="L242" s="173"/>
      <c r="M242" s="168"/>
    </row>
    <row r="243" spans="1:13" s="44" customFormat="1" ht="15" customHeight="1">
      <c r="A243" s="444" t="s">
        <v>789</v>
      </c>
      <c r="B243" s="431" t="s">
        <v>8</v>
      </c>
      <c r="C243" s="413">
        <v>15.62</v>
      </c>
      <c r="D243" s="366" t="s">
        <v>737</v>
      </c>
      <c r="E243" s="366" t="s">
        <v>15</v>
      </c>
      <c r="F243" s="247" t="s">
        <v>275</v>
      </c>
      <c r="G243" s="367"/>
      <c r="H243" s="167"/>
      <c r="I243" s="168"/>
      <c r="J243" s="168"/>
      <c r="K243" s="169"/>
      <c r="L243" s="173"/>
      <c r="M243" s="168"/>
    </row>
    <row r="244" spans="1:13" s="44" customFormat="1" ht="15" customHeight="1">
      <c r="A244" s="444" t="s">
        <v>942</v>
      </c>
      <c r="B244" s="431" t="s">
        <v>8</v>
      </c>
      <c r="C244" s="413">
        <v>72.900000000000006</v>
      </c>
      <c r="D244" s="366" t="s">
        <v>737</v>
      </c>
      <c r="E244" s="366" t="s">
        <v>14</v>
      </c>
      <c r="F244" s="247" t="s">
        <v>276</v>
      </c>
      <c r="G244" s="367"/>
      <c r="H244" s="167"/>
      <c r="I244" s="168"/>
      <c r="J244" s="168"/>
      <c r="K244" s="169"/>
      <c r="L244" s="173"/>
      <c r="M244" s="168"/>
    </row>
    <row r="245" spans="1:13" s="44" customFormat="1" ht="15" customHeight="1">
      <c r="A245" s="444" t="s">
        <v>790</v>
      </c>
      <c r="B245" s="431" t="s">
        <v>8</v>
      </c>
      <c r="C245" s="413">
        <v>15.42</v>
      </c>
      <c r="D245" s="366" t="s">
        <v>737</v>
      </c>
      <c r="E245" s="366" t="s">
        <v>15</v>
      </c>
      <c r="F245" s="247" t="s">
        <v>509</v>
      </c>
      <c r="G245" s="367"/>
      <c r="H245" s="167"/>
      <c r="I245" s="168"/>
      <c r="J245" s="168"/>
      <c r="K245" s="169"/>
      <c r="L245" s="173"/>
      <c r="M245" s="168"/>
    </row>
    <row r="246" spans="1:13" s="44" customFormat="1" ht="15" customHeight="1">
      <c r="A246" s="444" t="s">
        <v>791</v>
      </c>
      <c r="B246" s="431" t="s">
        <v>8</v>
      </c>
      <c r="C246" s="413">
        <v>28.17</v>
      </c>
      <c r="D246" s="366" t="s">
        <v>737</v>
      </c>
      <c r="E246" s="366" t="s">
        <v>15</v>
      </c>
      <c r="F246" s="247" t="s">
        <v>510</v>
      </c>
      <c r="G246" s="367"/>
      <c r="H246" s="167"/>
      <c r="I246" s="168"/>
      <c r="J246" s="168"/>
      <c r="K246" s="169"/>
      <c r="L246" s="173"/>
      <c r="M246" s="168"/>
    </row>
    <row r="247" spans="1:13" s="44" customFormat="1" ht="15" customHeight="1">
      <c r="A247" s="444" t="s">
        <v>277</v>
      </c>
      <c r="B247" s="431" t="s">
        <v>9</v>
      </c>
      <c r="C247" s="413">
        <v>15.42</v>
      </c>
      <c r="D247" s="366" t="s">
        <v>737</v>
      </c>
      <c r="E247" s="366" t="s">
        <v>378</v>
      </c>
      <c r="F247" s="247" t="s">
        <v>277</v>
      </c>
      <c r="G247" s="367"/>
      <c r="H247" s="167"/>
      <c r="I247" s="168"/>
      <c r="J247" s="168"/>
      <c r="K247" s="169"/>
      <c r="L247" s="173"/>
      <c r="M247" s="168"/>
    </row>
    <row r="248" spans="1:13" s="44" customFormat="1" ht="15" customHeight="1">
      <c r="A248" s="444" t="s">
        <v>811</v>
      </c>
      <c r="B248" s="431" t="s">
        <v>9</v>
      </c>
      <c r="C248" s="413">
        <v>44.02</v>
      </c>
      <c r="D248" s="366" t="s">
        <v>737</v>
      </c>
      <c r="E248" s="366" t="s">
        <v>378</v>
      </c>
      <c r="F248" s="247" t="s">
        <v>278</v>
      </c>
      <c r="G248" s="367"/>
      <c r="H248" s="167" t="s">
        <v>219</v>
      </c>
      <c r="I248" s="168">
        <v>0.48</v>
      </c>
      <c r="J248" s="168">
        <v>1.45</v>
      </c>
      <c r="K248" s="169">
        <v>5</v>
      </c>
      <c r="L248" s="173">
        <f t="shared" ref="L248" si="35">I248*J248*K248</f>
        <v>3.4799999999999995</v>
      </c>
      <c r="M248" s="168">
        <f t="shared" ref="M248" si="36">SUM(L248)</f>
        <v>3.4799999999999995</v>
      </c>
    </row>
    <row r="249" spans="1:13" s="44" customFormat="1" ht="15" customHeight="1">
      <c r="A249" s="444" t="s">
        <v>279</v>
      </c>
      <c r="B249" s="431" t="s">
        <v>8</v>
      </c>
      <c r="C249" s="413">
        <v>34.549999999999997</v>
      </c>
      <c r="D249" s="366"/>
      <c r="E249" s="366" t="s">
        <v>14</v>
      </c>
      <c r="F249" s="247" t="s">
        <v>279</v>
      </c>
      <c r="G249" s="367" t="s">
        <v>992</v>
      </c>
      <c r="H249" s="167"/>
      <c r="I249" s="168"/>
      <c r="J249" s="168"/>
      <c r="K249" s="169"/>
      <c r="L249" s="173"/>
      <c r="M249" s="168"/>
    </row>
    <row r="250" spans="1:13" s="44" customFormat="1" ht="15" customHeight="1">
      <c r="A250" s="444" t="s">
        <v>812</v>
      </c>
      <c r="B250" s="431" t="s">
        <v>9</v>
      </c>
      <c r="C250" s="413">
        <v>66.45</v>
      </c>
      <c r="D250" s="366" t="s">
        <v>737</v>
      </c>
      <c r="E250" s="366" t="s">
        <v>378</v>
      </c>
      <c r="F250" s="247" t="s">
        <v>280</v>
      </c>
      <c r="G250" s="367"/>
      <c r="H250" s="167" t="s">
        <v>281</v>
      </c>
      <c r="I250" s="168">
        <v>0.48</v>
      </c>
      <c r="J250" s="168">
        <v>1.45</v>
      </c>
      <c r="K250" s="169">
        <v>8</v>
      </c>
      <c r="L250" s="173">
        <f t="shared" ref="L250:L251" si="37">I250*J250*K250</f>
        <v>5.5679999999999996</v>
      </c>
      <c r="M250" s="631">
        <f>SUM(L250:L251)</f>
        <v>11.135999999999999</v>
      </c>
    </row>
    <row r="251" spans="1:13" s="44" customFormat="1" ht="15" customHeight="1">
      <c r="A251" s="444" t="s">
        <v>282</v>
      </c>
      <c r="B251" s="431" t="s">
        <v>9</v>
      </c>
      <c r="C251" s="413">
        <v>47.84</v>
      </c>
      <c r="D251" s="366" t="s">
        <v>737</v>
      </c>
      <c r="E251" s="366" t="s">
        <v>378</v>
      </c>
      <c r="F251" s="247" t="s">
        <v>282</v>
      </c>
      <c r="G251" s="367"/>
      <c r="H251" s="167" t="s">
        <v>281</v>
      </c>
      <c r="I251" s="168">
        <v>0.48</v>
      </c>
      <c r="J251" s="168">
        <v>1.45</v>
      </c>
      <c r="K251" s="169">
        <v>8</v>
      </c>
      <c r="L251" s="173">
        <f t="shared" si="37"/>
        <v>5.5679999999999996</v>
      </c>
      <c r="M251" s="631"/>
    </row>
    <row r="252" spans="1:13" s="44" customFormat="1" ht="15" customHeight="1">
      <c r="A252" s="444" t="s">
        <v>283</v>
      </c>
      <c r="B252" s="431" t="s">
        <v>9</v>
      </c>
      <c r="C252" s="413">
        <v>38.04</v>
      </c>
      <c r="D252" s="366" t="s">
        <v>737</v>
      </c>
      <c r="E252" s="366" t="s">
        <v>378</v>
      </c>
      <c r="F252" s="247" t="s">
        <v>283</v>
      </c>
      <c r="G252" s="367"/>
      <c r="H252" s="167"/>
      <c r="I252" s="168"/>
      <c r="J252" s="168"/>
      <c r="K252" s="169"/>
      <c r="L252" s="173"/>
      <c r="M252" s="168"/>
    </row>
    <row r="253" spans="1:13" s="44" customFormat="1" ht="15" customHeight="1">
      <c r="A253" s="444" t="s">
        <v>813</v>
      </c>
      <c r="B253" s="431" t="s">
        <v>8</v>
      </c>
      <c r="C253" s="413">
        <v>41.37</v>
      </c>
      <c r="D253" s="366" t="s">
        <v>737</v>
      </c>
      <c r="E253" s="366" t="s">
        <v>14</v>
      </c>
      <c r="F253" s="247" t="s">
        <v>284</v>
      </c>
      <c r="G253" s="367"/>
      <c r="H253" s="167"/>
      <c r="I253" s="167"/>
      <c r="J253" s="167"/>
      <c r="K253" s="167"/>
      <c r="L253" s="168"/>
      <c r="M253" s="167"/>
    </row>
    <row r="254" spans="1:13" s="44" customFormat="1" ht="15" customHeight="1">
      <c r="A254" s="608" t="s">
        <v>285</v>
      </c>
      <c r="B254" s="609" t="s">
        <v>8</v>
      </c>
      <c r="C254" s="607">
        <v>128.51</v>
      </c>
      <c r="D254" s="606" t="s">
        <v>736</v>
      </c>
      <c r="E254" s="603" t="s">
        <v>378</v>
      </c>
      <c r="F254" s="369" t="s">
        <v>285</v>
      </c>
      <c r="G254" s="374"/>
      <c r="H254" s="179" t="s">
        <v>199</v>
      </c>
      <c r="I254" s="173">
        <v>1</v>
      </c>
      <c r="J254" s="173">
        <v>0.5</v>
      </c>
      <c r="K254" s="193">
        <v>2</v>
      </c>
      <c r="L254" s="173">
        <f t="shared" ref="L254" si="38">I254*J254*K254</f>
        <v>1</v>
      </c>
      <c r="M254" s="631">
        <f>SUM(L254:L257)</f>
        <v>3.9250000000000007</v>
      </c>
    </row>
    <row r="255" spans="1:13" s="44" customFormat="1" ht="15" customHeight="1">
      <c r="A255" s="608"/>
      <c r="B255" s="609"/>
      <c r="C255" s="607"/>
      <c r="D255" s="606"/>
      <c r="E255" s="604"/>
      <c r="F255" s="384"/>
      <c r="G255" s="376"/>
      <c r="H255" s="179" t="s">
        <v>241</v>
      </c>
      <c r="I255" s="173">
        <v>4.4000000000000004</v>
      </c>
      <c r="J255" s="173">
        <v>0.45</v>
      </c>
      <c r="K255" s="193">
        <v>1</v>
      </c>
      <c r="L255" s="173">
        <f>I255*J255*K255</f>
        <v>1.9800000000000002</v>
      </c>
      <c r="M255" s="631"/>
    </row>
    <row r="256" spans="1:13" s="44" customFormat="1" ht="15" customHeight="1">
      <c r="A256" s="608"/>
      <c r="B256" s="609"/>
      <c r="C256" s="607"/>
      <c r="D256" s="606"/>
      <c r="E256" s="604"/>
      <c r="F256" s="384"/>
      <c r="G256" s="376"/>
      <c r="H256" s="179" t="s">
        <v>241</v>
      </c>
      <c r="I256" s="173">
        <v>0.9</v>
      </c>
      <c r="J256" s="173">
        <v>0.45</v>
      </c>
      <c r="K256" s="193">
        <v>1</v>
      </c>
      <c r="L256" s="173">
        <f>I256*J256*K256</f>
        <v>0.40500000000000003</v>
      </c>
      <c r="M256" s="631"/>
    </row>
    <row r="257" spans="1:13" s="44" customFormat="1" ht="15" customHeight="1">
      <c r="A257" s="608"/>
      <c r="B257" s="609"/>
      <c r="C257" s="607"/>
      <c r="D257" s="606"/>
      <c r="E257" s="605"/>
      <c r="F257" s="386"/>
      <c r="G257" s="378"/>
      <c r="H257" s="179" t="s">
        <v>241</v>
      </c>
      <c r="I257" s="173">
        <v>1.2</v>
      </c>
      <c r="J257" s="173">
        <v>0.45</v>
      </c>
      <c r="K257" s="193">
        <v>1</v>
      </c>
      <c r="L257" s="173">
        <f>I257*J257*K257</f>
        <v>0.54</v>
      </c>
      <c r="M257" s="631"/>
    </row>
    <row r="258" spans="1:13" s="44" customFormat="1" ht="15" customHeight="1">
      <c r="A258" s="608" t="s">
        <v>788</v>
      </c>
      <c r="B258" s="609" t="s">
        <v>8</v>
      </c>
      <c r="C258" s="607">
        <v>54.5</v>
      </c>
      <c r="D258" s="606" t="s">
        <v>736</v>
      </c>
      <c r="E258" s="603" t="s">
        <v>378</v>
      </c>
      <c r="F258" s="369" t="s">
        <v>286</v>
      </c>
      <c r="G258" s="374"/>
      <c r="H258" s="634" t="s">
        <v>257</v>
      </c>
      <c r="I258" s="173">
        <v>1.3</v>
      </c>
      <c r="J258" s="173">
        <v>0.75</v>
      </c>
      <c r="K258" s="193">
        <v>1</v>
      </c>
      <c r="L258" s="173">
        <f t="shared" ref="L258:L259" si="39">I258*J258*K258</f>
        <v>0.97500000000000009</v>
      </c>
      <c r="M258" s="631">
        <f>SUM(L258:L263)</f>
        <v>5.0045000000000002</v>
      </c>
    </row>
    <row r="259" spans="1:13" s="44" customFormat="1" ht="15" customHeight="1">
      <c r="A259" s="608"/>
      <c r="B259" s="609"/>
      <c r="C259" s="607"/>
      <c r="D259" s="606"/>
      <c r="E259" s="605"/>
      <c r="F259" s="386"/>
      <c r="G259" s="378"/>
      <c r="H259" s="634"/>
      <c r="I259" s="173">
        <v>1.06</v>
      </c>
      <c r="J259" s="173">
        <v>0.75</v>
      </c>
      <c r="K259" s="193">
        <v>1</v>
      </c>
      <c r="L259" s="173">
        <f t="shared" si="39"/>
        <v>0.79500000000000004</v>
      </c>
      <c r="M259" s="631"/>
    </row>
    <row r="260" spans="1:13" s="44" customFormat="1" ht="15" customHeight="1">
      <c r="A260" s="444" t="s">
        <v>156</v>
      </c>
      <c r="B260" s="431" t="s">
        <v>8</v>
      </c>
      <c r="C260" s="413">
        <v>8.34</v>
      </c>
      <c r="D260" s="366" t="s">
        <v>737</v>
      </c>
      <c r="E260" s="366" t="s">
        <v>15</v>
      </c>
      <c r="F260" s="247" t="s">
        <v>156</v>
      </c>
      <c r="G260" s="371"/>
      <c r="H260" s="179" t="s">
        <v>160</v>
      </c>
      <c r="I260" s="173">
        <v>0.7</v>
      </c>
      <c r="J260" s="173">
        <v>0.7</v>
      </c>
      <c r="K260" s="193">
        <v>2</v>
      </c>
      <c r="L260" s="173">
        <f>I260*J260*K260</f>
        <v>0.97999999999999987</v>
      </c>
      <c r="M260" s="631"/>
    </row>
    <row r="261" spans="1:13" s="44" customFormat="1" ht="15" customHeight="1">
      <c r="A261" s="444" t="s">
        <v>155</v>
      </c>
      <c r="B261" s="431" t="s">
        <v>8</v>
      </c>
      <c r="C261" s="413">
        <v>14.87</v>
      </c>
      <c r="D261" s="366"/>
      <c r="E261" s="366" t="s">
        <v>15</v>
      </c>
      <c r="F261" s="247" t="s">
        <v>155</v>
      </c>
      <c r="G261" s="371" t="s">
        <v>992</v>
      </c>
      <c r="H261" s="179" t="s">
        <v>243</v>
      </c>
      <c r="I261" s="173">
        <v>1.1000000000000001</v>
      </c>
      <c r="J261" s="173">
        <v>0.45</v>
      </c>
      <c r="K261" s="193">
        <v>1</v>
      </c>
      <c r="L261" s="173">
        <f>I261*J261*K261</f>
        <v>0.49500000000000005</v>
      </c>
      <c r="M261" s="631"/>
    </row>
    <row r="262" spans="1:13" s="44" customFormat="1" ht="15" customHeight="1">
      <c r="A262" s="608" t="s">
        <v>831</v>
      </c>
      <c r="B262" s="609" t="s">
        <v>8</v>
      </c>
      <c r="C262" s="607">
        <v>15.83</v>
      </c>
      <c r="D262" s="606" t="s">
        <v>736</v>
      </c>
      <c r="E262" s="603" t="s">
        <v>15</v>
      </c>
      <c r="F262" s="369" t="s">
        <v>287</v>
      </c>
      <c r="G262" s="374"/>
      <c r="H262" s="179" t="s">
        <v>288</v>
      </c>
      <c r="I262" s="173">
        <v>1.71</v>
      </c>
      <c r="J262" s="173">
        <v>0.45</v>
      </c>
      <c r="K262" s="193">
        <v>1</v>
      </c>
      <c r="L262" s="173">
        <f>I262*J262*K262</f>
        <v>0.76949999999999996</v>
      </c>
      <c r="M262" s="631"/>
    </row>
    <row r="263" spans="1:13" s="44" customFormat="1" ht="15" customHeight="1">
      <c r="A263" s="608"/>
      <c r="B263" s="609"/>
      <c r="C263" s="607"/>
      <c r="D263" s="606"/>
      <c r="E263" s="646"/>
      <c r="F263" s="386"/>
      <c r="G263" s="378"/>
      <c r="H263" s="179" t="s">
        <v>289</v>
      </c>
      <c r="I263" s="173">
        <v>2.2000000000000002</v>
      </c>
      <c r="J263" s="173">
        <v>0.45</v>
      </c>
      <c r="K263" s="193">
        <v>1</v>
      </c>
      <c r="L263" s="173">
        <f>I263*J263*K263</f>
        <v>0.9900000000000001</v>
      </c>
      <c r="M263" s="631"/>
    </row>
    <row r="264" spans="1:13" s="44" customFormat="1" ht="15" customHeight="1">
      <c r="A264" s="444" t="s">
        <v>290</v>
      </c>
      <c r="B264" s="431" t="s">
        <v>10</v>
      </c>
      <c r="C264" s="413">
        <v>6.45</v>
      </c>
      <c r="D264" s="366" t="s">
        <v>737</v>
      </c>
      <c r="E264" s="366" t="s">
        <v>15</v>
      </c>
      <c r="F264" s="247" t="s">
        <v>290</v>
      </c>
      <c r="G264" s="371"/>
      <c r="H264" s="179"/>
      <c r="I264" s="173"/>
      <c r="J264" s="173"/>
      <c r="K264" s="193"/>
      <c r="L264" s="173"/>
      <c r="M264" s="168"/>
    </row>
    <row r="265" spans="1:13" s="44" customFormat="1" ht="15" customHeight="1">
      <c r="A265" s="444" t="s">
        <v>832</v>
      </c>
      <c r="B265" s="431" t="s">
        <v>8</v>
      </c>
      <c r="C265" s="413">
        <v>12.1</v>
      </c>
      <c r="D265" s="366" t="s">
        <v>737</v>
      </c>
      <c r="E265" s="366" t="s">
        <v>15</v>
      </c>
      <c r="F265" s="247" t="s">
        <v>291</v>
      </c>
      <c r="G265" s="371"/>
      <c r="H265" s="179"/>
      <c r="I265" s="173"/>
      <c r="J265" s="173"/>
      <c r="K265" s="193"/>
      <c r="L265" s="173"/>
      <c r="M265" s="168"/>
    </row>
    <row r="266" spans="1:13" s="44" customFormat="1" ht="15" customHeight="1">
      <c r="A266" s="444" t="s">
        <v>161</v>
      </c>
      <c r="B266" s="431" t="s">
        <v>10</v>
      </c>
      <c r="C266" s="413">
        <v>3.9</v>
      </c>
      <c r="D266" s="366" t="s">
        <v>737</v>
      </c>
      <c r="E266" s="366" t="s">
        <v>15</v>
      </c>
      <c r="F266" s="247" t="s">
        <v>161</v>
      </c>
      <c r="G266" s="371"/>
      <c r="H266" s="179"/>
      <c r="I266" s="173"/>
      <c r="J266" s="173"/>
      <c r="K266" s="193"/>
      <c r="L266" s="173"/>
      <c r="M266" s="168"/>
    </row>
    <row r="267" spans="1:13" s="44" customFormat="1" ht="15" customHeight="1">
      <c r="A267" s="444" t="s">
        <v>162</v>
      </c>
      <c r="B267" s="431" t="s">
        <v>10</v>
      </c>
      <c r="C267" s="413">
        <v>8.0299999999999994</v>
      </c>
      <c r="D267" s="366"/>
      <c r="E267" s="366" t="s">
        <v>379</v>
      </c>
      <c r="F267" s="247" t="s">
        <v>760</v>
      </c>
      <c r="G267" s="367"/>
      <c r="H267" s="167"/>
      <c r="I267" s="167"/>
      <c r="J267" s="167"/>
      <c r="K267" s="167"/>
      <c r="L267" s="168"/>
      <c r="M267" s="167"/>
    </row>
    <row r="268" spans="1:13" s="44" customFormat="1" ht="15" customHeight="1">
      <c r="A268" s="444" t="s">
        <v>163</v>
      </c>
      <c r="B268" s="431" t="s">
        <v>10</v>
      </c>
      <c r="C268" s="413">
        <v>1.1000000000000001</v>
      </c>
      <c r="D268" s="366"/>
      <c r="E268" s="366" t="s">
        <v>379</v>
      </c>
      <c r="F268" s="247" t="s">
        <v>761</v>
      </c>
      <c r="G268" s="367"/>
      <c r="H268" s="167"/>
      <c r="I268" s="167"/>
      <c r="J268" s="167"/>
      <c r="K268" s="167"/>
      <c r="L268" s="168"/>
      <c r="M268" s="167"/>
    </row>
    <row r="269" spans="1:13" s="44" customFormat="1" ht="15" customHeight="1">
      <c r="A269" s="444" t="s">
        <v>823</v>
      </c>
      <c r="B269" s="431" t="s">
        <v>10</v>
      </c>
      <c r="C269" s="413">
        <v>0.62</v>
      </c>
      <c r="D269" s="366"/>
      <c r="E269" s="366" t="s">
        <v>379</v>
      </c>
      <c r="F269" s="247" t="s">
        <v>202</v>
      </c>
      <c r="G269" s="367"/>
      <c r="H269" s="172"/>
      <c r="I269" s="172"/>
      <c r="J269" s="172"/>
      <c r="K269" s="172"/>
      <c r="L269" s="173"/>
      <c r="M269" s="167"/>
    </row>
    <row r="270" spans="1:13" s="44" customFormat="1" ht="15" customHeight="1">
      <c r="A270" s="444" t="s">
        <v>167</v>
      </c>
      <c r="B270" s="431" t="s">
        <v>10</v>
      </c>
      <c r="C270" s="413">
        <v>23.47</v>
      </c>
      <c r="D270" s="366" t="s">
        <v>737</v>
      </c>
      <c r="E270" s="366" t="s">
        <v>378</v>
      </c>
      <c r="F270" s="247" t="s">
        <v>167</v>
      </c>
      <c r="G270" s="367"/>
      <c r="H270" s="172"/>
      <c r="I270" s="172"/>
      <c r="J270" s="172"/>
      <c r="K270" s="172"/>
      <c r="L270" s="173"/>
      <c r="M270" s="167"/>
    </row>
    <row r="271" spans="1:13" s="44" customFormat="1" ht="15" customHeight="1">
      <c r="A271" s="444" t="s">
        <v>168</v>
      </c>
      <c r="B271" s="431" t="s">
        <v>10</v>
      </c>
      <c r="C271" s="413">
        <v>20.65</v>
      </c>
      <c r="D271" s="366" t="s">
        <v>737</v>
      </c>
      <c r="E271" s="366" t="s">
        <v>378</v>
      </c>
      <c r="F271" s="247" t="s">
        <v>168</v>
      </c>
      <c r="G271" s="367"/>
      <c r="H271" s="172"/>
      <c r="I271" s="172"/>
      <c r="J271" s="172"/>
      <c r="K271" s="172"/>
      <c r="L271" s="173"/>
      <c r="M271" s="167"/>
    </row>
    <row r="272" spans="1:13" s="44" customFormat="1" ht="15" customHeight="1">
      <c r="A272" s="445" t="s">
        <v>734</v>
      </c>
      <c r="B272" s="446"/>
      <c r="C272" s="418"/>
      <c r="D272" s="399"/>
      <c r="E272" s="399"/>
      <c r="F272" s="399"/>
      <c r="G272" s="400"/>
      <c r="H272" s="189"/>
      <c r="I272" s="189"/>
      <c r="J272" s="189"/>
      <c r="K272" s="189"/>
      <c r="L272" s="190"/>
      <c r="M272" s="191"/>
    </row>
    <row r="273" spans="1:13" s="44" customFormat="1" ht="15" customHeight="1">
      <c r="A273" s="447" t="s">
        <v>792</v>
      </c>
      <c r="B273" s="431" t="s">
        <v>8</v>
      </c>
      <c r="C273" s="413">
        <v>40.24</v>
      </c>
      <c r="D273" s="366" t="s">
        <v>737</v>
      </c>
      <c r="E273" s="366" t="s">
        <v>14</v>
      </c>
      <c r="F273" s="247" t="s">
        <v>292</v>
      </c>
      <c r="G273" s="367"/>
      <c r="H273" s="172"/>
      <c r="I273" s="172"/>
      <c r="J273" s="172"/>
      <c r="K273" s="172"/>
      <c r="L273" s="173"/>
      <c r="M273" s="167"/>
    </row>
    <row r="274" spans="1:13" s="44" customFormat="1" ht="15" customHeight="1">
      <c r="A274" s="447" t="s">
        <v>793</v>
      </c>
      <c r="B274" s="431" t="s">
        <v>8</v>
      </c>
      <c r="C274" s="413">
        <v>26.41</v>
      </c>
      <c r="D274" s="366" t="s">
        <v>737</v>
      </c>
      <c r="E274" s="366" t="s">
        <v>14</v>
      </c>
      <c r="F274" s="247" t="s">
        <v>293</v>
      </c>
      <c r="G274" s="367"/>
      <c r="H274" s="205"/>
      <c r="I274" s="206"/>
      <c r="J274" s="206"/>
      <c r="K274" s="207"/>
      <c r="L274" s="206"/>
      <c r="M274" s="167"/>
    </row>
    <row r="275" spans="1:13" s="44" customFormat="1" ht="15" customHeight="1">
      <c r="A275" s="635" t="s">
        <v>294</v>
      </c>
      <c r="B275" s="609" t="s">
        <v>9</v>
      </c>
      <c r="C275" s="607">
        <v>32.94</v>
      </c>
      <c r="D275" s="606" t="s">
        <v>736</v>
      </c>
      <c r="E275" s="603" t="s">
        <v>378</v>
      </c>
      <c r="F275" s="369" t="s">
        <v>294</v>
      </c>
      <c r="G275" s="370"/>
      <c r="H275" s="178" t="s">
        <v>211</v>
      </c>
      <c r="I275" s="168">
        <v>6.3949999999999996</v>
      </c>
      <c r="J275" s="168">
        <v>2.5499999999999998</v>
      </c>
      <c r="K275" s="169">
        <v>1</v>
      </c>
      <c r="L275" s="173">
        <f t="shared" ref="L275" si="40">I275*J275*K275</f>
        <v>16.307249999999996</v>
      </c>
      <c r="M275" s="631">
        <f>SUM(L275:L279)</f>
        <v>20.547249999999998</v>
      </c>
    </row>
    <row r="276" spans="1:13" s="44" customFormat="1" ht="15" customHeight="1">
      <c r="A276" s="635"/>
      <c r="B276" s="609"/>
      <c r="C276" s="607"/>
      <c r="D276" s="606"/>
      <c r="E276" s="605"/>
      <c r="F276" s="386"/>
      <c r="G276" s="378"/>
      <c r="H276" s="179" t="s">
        <v>295</v>
      </c>
      <c r="I276" s="173">
        <v>1.18</v>
      </c>
      <c r="J276" s="173">
        <v>0.75</v>
      </c>
      <c r="K276" s="193">
        <v>1</v>
      </c>
      <c r="L276" s="173">
        <f>I276*J276*K276</f>
        <v>0.88500000000000001</v>
      </c>
      <c r="M276" s="631"/>
    </row>
    <row r="277" spans="1:13" s="44" customFormat="1" ht="15" customHeight="1">
      <c r="A277" s="447" t="s">
        <v>296</v>
      </c>
      <c r="B277" s="431" t="s">
        <v>8</v>
      </c>
      <c r="C277" s="413">
        <v>13.55</v>
      </c>
      <c r="D277" s="366" t="s">
        <v>737</v>
      </c>
      <c r="E277" s="366" t="s">
        <v>378</v>
      </c>
      <c r="F277" s="247" t="s">
        <v>296</v>
      </c>
      <c r="G277" s="371"/>
      <c r="H277" s="179" t="s">
        <v>295</v>
      </c>
      <c r="I277" s="173">
        <v>1.18</v>
      </c>
      <c r="J277" s="173">
        <v>0.55000000000000004</v>
      </c>
      <c r="K277" s="193">
        <v>1</v>
      </c>
      <c r="L277" s="173">
        <f>I277*J277*K277</f>
        <v>0.64900000000000002</v>
      </c>
      <c r="M277" s="631"/>
    </row>
    <row r="278" spans="1:13" s="44" customFormat="1" ht="24">
      <c r="A278" s="448" t="s">
        <v>799</v>
      </c>
      <c r="B278" s="431" t="s">
        <v>9</v>
      </c>
      <c r="C278" s="413">
        <v>106.76</v>
      </c>
      <c r="D278" s="366" t="s">
        <v>737</v>
      </c>
      <c r="E278" s="366" t="s">
        <v>378</v>
      </c>
      <c r="F278" s="247" t="s">
        <v>766</v>
      </c>
      <c r="G278" s="371"/>
      <c r="H278" s="179" t="s">
        <v>295</v>
      </c>
      <c r="I278" s="173">
        <v>1.1100000000000001</v>
      </c>
      <c r="J278" s="173">
        <v>0.55000000000000004</v>
      </c>
      <c r="K278" s="193">
        <v>4</v>
      </c>
      <c r="L278" s="173">
        <f>I278*J278*K278</f>
        <v>2.4420000000000006</v>
      </c>
      <c r="M278" s="631"/>
    </row>
    <row r="279" spans="1:13" s="44" customFormat="1" ht="15" customHeight="1">
      <c r="A279" s="447" t="s">
        <v>297</v>
      </c>
      <c r="B279" s="431" t="s">
        <v>8</v>
      </c>
      <c r="C279" s="413">
        <v>40.020000000000003</v>
      </c>
      <c r="D279" s="366" t="s">
        <v>737</v>
      </c>
      <c r="E279" s="366" t="s">
        <v>378</v>
      </c>
      <c r="F279" s="247" t="s">
        <v>297</v>
      </c>
      <c r="G279" s="371"/>
      <c r="H279" s="179" t="s">
        <v>298</v>
      </c>
      <c r="I279" s="173">
        <v>0.48</v>
      </c>
      <c r="J279" s="173">
        <v>0.55000000000000004</v>
      </c>
      <c r="K279" s="193">
        <v>1</v>
      </c>
      <c r="L279" s="173">
        <f>I279*J279*K279</f>
        <v>0.26400000000000001</v>
      </c>
      <c r="M279" s="631"/>
    </row>
    <row r="280" spans="1:13" s="44" customFormat="1" ht="15" customHeight="1">
      <c r="A280" s="447" t="s">
        <v>833</v>
      </c>
      <c r="B280" s="431" t="s">
        <v>8</v>
      </c>
      <c r="C280" s="413">
        <v>17.8</v>
      </c>
      <c r="D280" s="366" t="s">
        <v>737</v>
      </c>
      <c r="E280" s="366" t="s">
        <v>15</v>
      </c>
      <c r="F280" s="247" t="s">
        <v>299</v>
      </c>
      <c r="G280" s="367"/>
      <c r="H280" s="167"/>
      <c r="I280" s="167"/>
      <c r="J280" s="167"/>
      <c r="K280" s="167"/>
      <c r="L280" s="168"/>
      <c r="M280" s="167"/>
    </row>
    <row r="281" spans="1:13" s="44" customFormat="1" ht="15" customHeight="1">
      <c r="A281" s="447" t="s">
        <v>834</v>
      </c>
      <c r="B281" s="431" t="s">
        <v>8</v>
      </c>
      <c r="C281" s="413">
        <v>19.23</v>
      </c>
      <c r="D281" s="366" t="s">
        <v>737</v>
      </c>
      <c r="E281" s="366" t="s">
        <v>15</v>
      </c>
      <c r="F281" s="247" t="s">
        <v>300</v>
      </c>
      <c r="G281" s="367"/>
      <c r="H281" s="167"/>
      <c r="I281" s="167"/>
      <c r="J281" s="167"/>
      <c r="K281" s="167"/>
      <c r="L281" s="168"/>
      <c r="M281" s="167"/>
    </row>
    <row r="282" spans="1:13" s="44" customFormat="1" ht="15" customHeight="1">
      <c r="A282" s="447" t="s">
        <v>803</v>
      </c>
      <c r="B282" s="431" t="s">
        <v>8</v>
      </c>
      <c r="C282" s="413">
        <v>5.36</v>
      </c>
      <c r="D282" s="366" t="s">
        <v>737</v>
      </c>
      <c r="E282" s="366" t="s">
        <v>15</v>
      </c>
      <c r="F282" s="247" t="s">
        <v>138</v>
      </c>
      <c r="G282" s="367"/>
      <c r="H282" s="167"/>
      <c r="I282" s="167"/>
      <c r="J282" s="167"/>
      <c r="K282" s="167"/>
      <c r="L282" s="168"/>
      <c r="M282" s="167"/>
    </row>
    <row r="283" spans="1:13" s="44" customFormat="1" ht="15" customHeight="1">
      <c r="A283" s="447" t="s">
        <v>139</v>
      </c>
      <c r="B283" s="431" t="s">
        <v>10</v>
      </c>
      <c r="C283" s="413">
        <v>5.55</v>
      </c>
      <c r="D283" s="366"/>
      <c r="E283" s="366" t="s">
        <v>379</v>
      </c>
      <c r="F283" s="247" t="s">
        <v>763</v>
      </c>
      <c r="G283" s="367"/>
      <c r="H283" s="167"/>
      <c r="I283" s="167"/>
      <c r="J283" s="167"/>
      <c r="K283" s="167"/>
      <c r="L283" s="168"/>
      <c r="M283" s="167"/>
    </row>
    <row r="284" spans="1:13" s="44" customFormat="1" ht="15" customHeight="1">
      <c r="A284" s="447" t="s">
        <v>140</v>
      </c>
      <c r="B284" s="431" t="s">
        <v>10</v>
      </c>
      <c r="C284" s="413">
        <v>5.55</v>
      </c>
      <c r="D284" s="366"/>
      <c r="E284" s="366" t="s">
        <v>379</v>
      </c>
      <c r="F284" s="247" t="s">
        <v>764</v>
      </c>
      <c r="G284" s="367"/>
      <c r="H284" s="167"/>
      <c r="I284" s="167"/>
      <c r="J284" s="167"/>
      <c r="K284" s="167"/>
      <c r="L284" s="168"/>
      <c r="M284" s="167"/>
    </row>
    <row r="285" spans="1:13" s="44" customFormat="1" ht="15" customHeight="1">
      <c r="A285" s="447" t="s">
        <v>141</v>
      </c>
      <c r="B285" s="431" t="s">
        <v>10</v>
      </c>
      <c r="C285" s="413">
        <v>5.14</v>
      </c>
      <c r="D285" s="366"/>
      <c r="E285" s="366" t="s">
        <v>379</v>
      </c>
      <c r="F285" s="247" t="s">
        <v>765</v>
      </c>
      <c r="G285" s="367"/>
      <c r="H285" s="178"/>
      <c r="I285" s="168"/>
      <c r="J285" s="168"/>
      <c r="K285" s="192"/>
      <c r="L285" s="173"/>
      <c r="M285" s="167"/>
    </row>
    <row r="286" spans="1:13" s="44" customFormat="1" ht="15" customHeight="1">
      <c r="A286" s="447" t="s">
        <v>301</v>
      </c>
      <c r="B286" s="431" t="s">
        <v>8</v>
      </c>
      <c r="C286" s="413">
        <v>4.3499999999999996</v>
      </c>
      <c r="D286" s="366" t="s">
        <v>737</v>
      </c>
      <c r="E286" s="366" t="s">
        <v>15</v>
      </c>
      <c r="F286" s="247" t="s">
        <v>301</v>
      </c>
      <c r="G286" s="367"/>
      <c r="H286" s="178"/>
      <c r="I286" s="168"/>
      <c r="J286" s="168"/>
      <c r="K286" s="192"/>
      <c r="L286" s="173"/>
      <c r="M286" s="167"/>
    </row>
    <row r="287" spans="1:13" s="44" customFormat="1" ht="15" customHeight="1">
      <c r="A287" s="447" t="s">
        <v>794</v>
      </c>
      <c r="B287" s="431" t="s">
        <v>8</v>
      </c>
      <c r="C287" s="413">
        <v>4.57</v>
      </c>
      <c r="D287" s="366" t="s">
        <v>737</v>
      </c>
      <c r="E287" s="366" t="s">
        <v>14</v>
      </c>
      <c r="F287" s="247" t="s">
        <v>302</v>
      </c>
      <c r="G287" s="367"/>
      <c r="H287" s="178"/>
      <c r="I287" s="168"/>
      <c r="J287" s="168"/>
      <c r="K287" s="192"/>
      <c r="L287" s="173"/>
      <c r="M287" s="167"/>
    </row>
    <row r="288" spans="1:13" s="44" customFormat="1" ht="15" customHeight="1">
      <c r="A288" s="611" t="s">
        <v>800</v>
      </c>
      <c r="B288" s="609" t="s">
        <v>9</v>
      </c>
      <c r="C288" s="607">
        <v>232.25</v>
      </c>
      <c r="D288" s="606" t="s">
        <v>736</v>
      </c>
      <c r="E288" s="603" t="s">
        <v>378</v>
      </c>
      <c r="F288" s="369" t="s">
        <v>303</v>
      </c>
      <c r="G288" s="374"/>
      <c r="H288" s="179" t="s">
        <v>304</v>
      </c>
      <c r="I288" s="168">
        <v>1.0249999999999999</v>
      </c>
      <c r="J288" s="168">
        <v>1.85</v>
      </c>
      <c r="K288" s="169">
        <v>8</v>
      </c>
      <c r="L288" s="173">
        <f>I288*J288*K288</f>
        <v>15.17</v>
      </c>
      <c r="M288" s="631">
        <f>SUM(L288:L291)</f>
        <v>32.931249999999999</v>
      </c>
    </row>
    <row r="289" spans="1:13" s="44" customFormat="1" ht="15" customHeight="1">
      <c r="A289" s="612"/>
      <c r="B289" s="609"/>
      <c r="C289" s="607"/>
      <c r="D289" s="606"/>
      <c r="E289" s="604"/>
      <c r="F289" s="384"/>
      <c r="G289" s="376"/>
      <c r="H289" s="179" t="s">
        <v>305</v>
      </c>
      <c r="I289" s="173">
        <v>3.3</v>
      </c>
      <c r="J289" s="173">
        <v>1.2</v>
      </c>
      <c r="K289" s="193">
        <v>1</v>
      </c>
      <c r="L289" s="173">
        <f>I289*J289*K289</f>
        <v>3.9599999999999995</v>
      </c>
      <c r="M289" s="631"/>
    </row>
    <row r="290" spans="1:13" s="44" customFormat="1" ht="15" customHeight="1">
      <c r="A290" s="612"/>
      <c r="B290" s="609"/>
      <c r="C290" s="607"/>
      <c r="D290" s="606"/>
      <c r="E290" s="604"/>
      <c r="F290" s="384"/>
      <c r="G290" s="385"/>
      <c r="H290" s="178" t="s">
        <v>306</v>
      </c>
      <c r="I290" s="168">
        <v>1.0249999999999999</v>
      </c>
      <c r="J290" s="168">
        <v>1.85</v>
      </c>
      <c r="K290" s="169">
        <v>5</v>
      </c>
      <c r="L290" s="173">
        <f>I290*J290*K290</f>
        <v>9.4812499999999993</v>
      </c>
      <c r="M290" s="631"/>
    </row>
    <row r="291" spans="1:13" s="44" customFormat="1" ht="15" customHeight="1">
      <c r="A291" s="613"/>
      <c r="B291" s="609"/>
      <c r="C291" s="607"/>
      <c r="D291" s="606"/>
      <c r="E291" s="605"/>
      <c r="F291" s="386"/>
      <c r="G291" s="378"/>
      <c r="H291" s="179" t="s">
        <v>307</v>
      </c>
      <c r="I291" s="173">
        <v>3.6</v>
      </c>
      <c r="J291" s="173">
        <v>1.2</v>
      </c>
      <c r="K291" s="193">
        <v>1</v>
      </c>
      <c r="L291" s="173">
        <f>I291*J291*K291</f>
        <v>4.32</v>
      </c>
      <c r="M291" s="631"/>
    </row>
    <row r="292" spans="1:13" s="44" customFormat="1" ht="15" customHeight="1">
      <c r="A292" s="447" t="s">
        <v>308</v>
      </c>
      <c r="B292" s="431"/>
      <c r="C292" s="413">
        <v>2.5499999999999998</v>
      </c>
      <c r="D292" s="366"/>
      <c r="E292" s="401" t="s">
        <v>989</v>
      </c>
      <c r="F292" s="247" t="s">
        <v>767</v>
      </c>
      <c r="G292" s="385"/>
      <c r="H292" s="167"/>
      <c r="I292" s="167"/>
      <c r="J292" s="167"/>
      <c r="K292" s="167"/>
      <c r="L292" s="168"/>
      <c r="M292" s="167"/>
    </row>
    <row r="293" spans="1:13" s="44" customFormat="1" ht="15" customHeight="1">
      <c r="A293" s="447" t="s">
        <v>309</v>
      </c>
      <c r="B293" s="431"/>
      <c r="C293" s="413">
        <v>2.58</v>
      </c>
      <c r="D293" s="366"/>
      <c r="E293" s="401" t="s">
        <v>989</v>
      </c>
      <c r="F293" s="247" t="s">
        <v>768</v>
      </c>
      <c r="G293" s="385"/>
      <c r="H293" s="178"/>
      <c r="I293" s="168"/>
      <c r="J293" s="168"/>
      <c r="K293" s="192"/>
      <c r="L293" s="173"/>
      <c r="M293" s="167"/>
    </row>
    <row r="294" spans="1:13" s="44" customFormat="1" ht="15" customHeight="1">
      <c r="A294" s="447" t="s">
        <v>310</v>
      </c>
      <c r="B294" s="431"/>
      <c r="C294" s="413">
        <v>6.12</v>
      </c>
      <c r="D294" s="366"/>
      <c r="E294" s="401" t="s">
        <v>989</v>
      </c>
      <c r="F294" s="247" t="s">
        <v>769</v>
      </c>
      <c r="G294" s="376"/>
      <c r="H294" s="179"/>
      <c r="I294" s="173"/>
      <c r="J294" s="173"/>
      <c r="K294" s="193"/>
      <c r="L294" s="173"/>
      <c r="M294" s="167"/>
    </row>
    <row r="295" spans="1:13" s="44" customFormat="1" ht="15" customHeight="1">
      <c r="A295" s="447" t="s">
        <v>311</v>
      </c>
      <c r="B295" s="431"/>
      <c r="C295" s="413">
        <v>2.4500000000000002</v>
      </c>
      <c r="D295" s="366"/>
      <c r="E295" s="401" t="s">
        <v>989</v>
      </c>
      <c r="F295" s="247" t="s">
        <v>770</v>
      </c>
      <c r="G295" s="378"/>
      <c r="H295" s="179"/>
      <c r="I295" s="173"/>
      <c r="J295" s="173"/>
      <c r="K295" s="193"/>
      <c r="L295" s="173"/>
      <c r="M295" s="167"/>
    </row>
    <row r="296" spans="1:13" s="44" customFormat="1" ht="15" customHeight="1">
      <c r="A296" s="447" t="s">
        <v>312</v>
      </c>
      <c r="B296" s="431" t="s">
        <v>9</v>
      </c>
      <c r="C296" s="413">
        <v>9.2899999999999991</v>
      </c>
      <c r="D296" s="366" t="s">
        <v>737</v>
      </c>
      <c r="E296" s="366" t="s">
        <v>378</v>
      </c>
      <c r="F296" s="247" t="s">
        <v>312</v>
      </c>
      <c r="G296" s="371"/>
      <c r="H296" s="179" t="s">
        <v>306</v>
      </c>
      <c r="I296" s="173">
        <v>1.0900000000000001</v>
      </c>
      <c r="J296" s="173">
        <v>0.75</v>
      </c>
      <c r="K296" s="193">
        <v>1</v>
      </c>
      <c r="L296" s="173">
        <f>I296*J296*K296</f>
        <v>0.81750000000000012</v>
      </c>
      <c r="M296" s="631">
        <f>SUM(L296:L298)</f>
        <v>6.2439999999999998</v>
      </c>
    </row>
    <row r="297" spans="1:13" s="44" customFormat="1" ht="15" customHeight="1">
      <c r="A297" s="447" t="s">
        <v>798</v>
      </c>
      <c r="B297" s="431" t="s">
        <v>8</v>
      </c>
      <c r="C297" s="413">
        <v>121.17</v>
      </c>
      <c r="D297" s="366" t="s">
        <v>737</v>
      </c>
      <c r="E297" s="366" t="s">
        <v>378</v>
      </c>
      <c r="F297" s="247" t="s">
        <v>313</v>
      </c>
      <c r="G297" s="371"/>
      <c r="H297" s="179" t="s">
        <v>314</v>
      </c>
      <c r="I297" s="173">
        <v>2.6</v>
      </c>
      <c r="J297" s="173">
        <v>0.95</v>
      </c>
      <c r="K297" s="193">
        <v>1</v>
      </c>
      <c r="L297" s="173">
        <f>I297*J297*K297</f>
        <v>2.4699999999999998</v>
      </c>
      <c r="M297" s="631"/>
    </row>
    <row r="298" spans="1:13" s="44" customFormat="1" ht="15" customHeight="1">
      <c r="A298" s="447" t="s">
        <v>161</v>
      </c>
      <c r="B298" s="431" t="s">
        <v>8</v>
      </c>
      <c r="C298" s="413">
        <v>1.88</v>
      </c>
      <c r="D298" s="366" t="s">
        <v>737</v>
      </c>
      <c r="E298" s="366" t="s">
        <v>15</v>
      </c>
      <c r="F298" s="247" t="s">
        <v>161</v>
      </c>
      <c r="G298" s="371"/>
      <c r="H298" s="179" t="s">
        <v>315</v>
      </c>
      <c r="I298" s="173">
        <v>0.73</v>
      </c>
      <c r="J298" s="173">
        <v>1.35</v>
      </c>
      <c r="K298" s="193">
        <v>3</v>
      </c>
      <c r="L298" s="173">
        <f>I298*J298*K298</f>
        <v>2.9565000000000001</v>
      </c>
      <c r="M298" s="631"/>
    </row>
    <row r="299" spans="1:13" s="44" customFormat="1" ht="15" customHeight="1">
      <c r="A299" s="447" t="s">
        <v>814</v>
      </c>
      <c r="B299" s="431" t="s">
        <v>9</v>
      </c>
      <c r="C299" s="413">
        <v>95.78</v>
      </c>
      <c r="D299" s="366" t="s">
        <v>737</v>
      </c>
      <c r="E299" s="366" t="s">
        <v>378</v>
      </c>
      <c r="F299" s="247" t="s">
        <v>316</v>
      </c>
      <c r="G299" s="367"/>
      <c r="H299" s="167"/>
      <c r="I299" s="168"/>
      <c r="J299" s="168"/>
      <c r="K299" s="169"/>
      <c r="L299" s="173"/>
      <c r="M299" s="168"/>
    </row>
    <row r="300" spans="1:13" s="44" customFormat="1" ht="15" customHeight="1">
      <c r="A300" s="447" t="s">
        <v>835</v>
      </c>
      <c r="B300" s="431" t="s">
        <v>9</v>
      </c>
      <c r="C300" s="413">
        <v>37.71</v>
      </c>
      <c r="D300" s="366" t="s">
        <v>737</v>
      </c>
      <c r="E300" s="366" t="s">
        <v>378</v>
      </c>
      <c r="F300" s="247" t="s">
        <v>317</v>
      </c>
      <c r="G300" s="367"/>
      <c r="H300" s="167" t="s">
        <v>219</v>
      </c>
      <c r="I300" s="168">
        <v>0.48</v>
      </c>
      <c r="J300" s="168">
        <v>1.45</v>
      </c>
      <c r="K300" s="169">
        <v>6</v>
      </c>
      <c r="L300" s="173">
        <f t="shared" ref="L300:L301" si="41">I300*J300*K300</f>
        <v>4.1760000000000002</v>
      </c>
      <c r="M300" s="631">
        <f>SUM(L300:L313)</f>
        <v>48.83874999999999</v>
      </c>
    </row>
    <row r="301" spans="1:13" s="44" customFormat="1" ht="15" customHeight="1">
      <c r="A301" s="447" t="s">
        <v>318</v>
      </c>
      <c r="B301" s="431" t="s">
        <v>9</v>
      </c>
      <c r="C301" s="413">
        <v>51.23</v>
      </c>
      <c r="D301" s="366" t="s">
        <v>737</v>
      </c>
      <c r="E301" s="366" t="s">
        <v>378</v>
      </c>
      <c r="F301" s="247" t="s">
        <v>318</v>
      </c>
      <c r="G301" s="367"/>
      <c r="H301" s="167" t="s">
        <v>219</v>
      </c>
      <c r="I301" s="168">
        <v>0.48</v>
      </c>
      <c r="J301" s="168">
        <v>1.45</v>
      </c>
      <c r="K301" s="169">
        <v>5</v>
      </c>
      <c r="L301" s="173">
        <f t="shared" si="41"/>
        <v>3.4799999999999995</v>
      </c>
      <c r="M301" s="631"/>
    </row>
    <row r="302" spans="1:13" s="44" customFormat="1" ht="15" customHeight="1">
      <c r="A302" s="447" t="s">
        <v>319</v>
      </c>
      <c r="B302" s="431" t="s">
        <v>9</v>
      </c>
      <c r="C302" s="413">
        <v>24.75</v>
      </c>
      <c r="D302" s="366" t="s">
        <v>737</v>
      </c>
      <c r="E302" s="366" t="s">
        <v>378</v>
      </c>
      <c r="F302" s="247" t="s">
        <v>319</v>
      </c>
      <c r="G302" s="367"/>
      <c r="H302" s="167" t="s">
        <v>219</v>
      </c>
      <c r="I302" s="168">
        <v>0.48</v>
      </c>
      <c r="J302" s="168">
        <v>1.45</v>
      </c>
      <c r="K302" s="169">
        <v>2</v>
      </c>
      <c r="L302" s="173">
        <f>I302*J302*K302</f>
        <v>1.3919999999999999</v>
      </c>
      <c r="M302" s="631"/>
    </row>
    <row r="303" spans="1:13" s="44" customFormat="1" ht="15" customHeight="1">
      <c r="A303" s="447" t="s">
        <v>320</v>
      </c>
      <c r="B303" s="431" t="s">
        <v>9</v>
      </c>
      <c r="C303" s="413">
        <v>21.26</v>
      </c>
      <c r="D303" s="366" t="s">
        <v>737</v>
      </c>
      <c r="E303" s="366" t="s">
        <v>378</v>
      </c>
      <c r="F303" s="247" t="s">
        <v>320</v>
      </c>
      <c r="G303" s="367"/>
      <c r="H303" s="167" t="s">
        <v>219</v>
      </c>
      <c r="I303" s="168">
        <v>0.48</v>
      </c>
      <c r="J303" s="168">
        <v>1.45</v>
      </c>
      <c r="K303" s="169">
        <v>2</v>
      </c>
      <c r="L303" s="173">
        <f t="shared" ref="L303:L309" si="42">I303*J303*K303</f>
        <v>1.3919999999999999</v>
      </c>
      <c r="M303" s="631"/>
    </row>
    <row r="304" spans="1:13" s="44" customFormat="1" ht="15" customHeight="1">
      <c r="A304" s="447" t="s">
        <v>321</v>
      </c>
      <c r="B304" s="431" t="s">
        <v>9</v>
      </c>
      <c r="C304" s="413">
        <v>21.26</v>
      </c>
      <c r="D304" s="366" t="s">
        <v>737</v>
      </c>
      <c r="E304" s="366" t="s">
        <v>378</v>
      </c>
      <c r="F304" s="247" t="s">
        <v>321</v>
      </c>
      <c r="G304" s="367"/>
      <c r="H304" s="167" t="s">
        <v>219</v>
      </c>
      <c r="I304" s="168">
        <v>0.48</v>
      </c>
      <c r="J304" s="168">
        <v>1.45</v>
      </c>
      <c r="K304" s="169">
        <v>2</v>
      </c>
      <c r="L304" s="173">
        <f t="shared" si="42"/>
        <v>1.3919999999999999</v>
      </c>
      <c r="M304" s="631"/>
    </row>
    <row r="305" spans="1:13" s="44" customFormat="1" ht="15" customHeight="1">
      <c r="A305" s="447" t="s">
        <v>322</v>
      </c>
      <c r="B305" s="431" t="s">
        <v>9</v>
      </c>
      <c r="C305" s="413">
        <v>21.26</v>
      </c>
      <c r="D305" s="366" t="s">
        <v>737</v>
      </c>
      <c r="E305" s="366" t="s">
        <v>378</v>
      </c>
      <c r="F305" s="247" t="s">
        <v>322</v>
      </c>
      <c r="G305" s="367"/>
      <c r="H305" s="167" t="s">
        <v>219</v>
      </c>
      <c r="I305" s="168">
        <v>0.48</v>
      </c>
      <c r="J305" s="168">
        <v>1.45</v>
      </c>
      <c r="K305" s="169">
        <v>2</v>
      </c>
      <c r="L305" s="173">
        <f t="shared" si="42"/>
        <v>1.3919999999999999</v>
      </c>
      <c r="M305" s="631"/>
    </row>
    <row r="306" spans="1:13" s="44" customFormat="1" ht="15" customHeight="1">
      <c r="A306" s="447" t="s">
        <v>323</v>
      </c>
      <c r="B306" s="431" t="s">
        <v>9</v>
      </c>
      <c r="C306" s="413">
        <v>21.26</v>
      </c>
      <c r="D306" s="366" t="s">
        <v>737</v>
      </c>
      <c r="E306" s="366" t="s">
        <v>378</v>
      </c>
      <c r="F306" s="247" t="s">
        <v>323</v>
      </c>
      <c r="G306" s="367"/>
      <c r="H306" s="167" t="s">
        <v>219</v>
      </c>
      <c r="I306" s="168">
        <v>0.48</v>
      </c>
      <c r="J306" s="168">
        <v>1.45</v>
      </c>
      <c r="K306" s="169">
        <v>2</v>
      </c>
      <c r="L306" s="173">
        <f t="shared" si="42"/>
        <v>1.3919999999999999</v>
      </c>
      <c r="M306" s="631"/>
    </row>
    <row r="307" spans="1:13" s="44" customFormat="1" ht="15" customHeight="1">
      <c r="A307" s="447" t="s">
        <v>324</v>
      </c>
      <c r="B307" s="431" t="s">
        <v>9</v>
      </c>
      <c r="C307" s="413">
        <v>21.26</v>
      </c>
      <c r="D307" s="366" t="s">
        <v>737</v>
      </c>
      <c r="E307" s="366" t="s">
        <v>378</v>
      </c>
      <c r="F307" s="247" t="s">
        <v>324</v>
      </c>
      <c r="G307" s="367"/>
      <c r="H307" s="167" t="s">
        <v>219</v>
      </c>
      <c r="I307" s="168">
        <v>0.48</v>
      </c>
      <c r="J307" s="168">
        <v>1.45</v>
      </c>
      <c r="K307" s="169">
        <v>2</v>
      </c>
      <c r="L307" s="173">
        <f t="shared" si="42"/>
        <v>1.3919999999999999</v>
      </c>
      <c r="M307" s="631"/>
    </row>
    <row r="308" spans="1:13" s="44" customFormat="1" ht="15" customHeight="1">
      <c r="A308" s="447" t="s">
        <v>325</v>
      </c>
      <c r="B308" s="431" t="s">
        <v>9</v>
      </c>
      <c r="C308" s="413">
        <v>21.26</v>
      </c>
      <c r="D308" s="366" t="s">
        <v>737</v>
      </c>
      <c r="E308" s="366" t="s">
        <v>378</v>
      </c>
      <c r="F308" s="247" t="s">
        <v>325</v>
      </c>
      <c r="G308" s="367"/>
      <c r="H308" s="167" t="s">
        <v>219</v>
      </c>
      <c r="I308" s="168">
        <v>0.48</v>
      </c>
      <c r="J308" s="168">
        <v>1.45</v>
      </c>
      <c r="K308" s="169">
        <v>2</v>
      </c>
      <c r="L308" s="173">
        <f t="shared" si="42"/>
        <v>1.3919999999999999</v>
      </c>
      <c r="M308" s="631"/>
    </row>
    <row r="309" spans="1:13" s="44" customFormat="1" ht="15" customHeight="1">
      <c r="A309" s="447" t="s">
        <v>326</v>
      </c>
      <c r="B309" s="431" t="s">
        <v>9</v>
      </c>
      <c r="C309" s="413">
        <v>23.5</v>
      </c>
      <c r="D309" s="366" t="s">
        <v>737</v>
      </c>
      <c r="E309" s="366" t="s">
        <v>378</v>
      </c>
      <c r="F309" s="247" t="s">
        <v>326</v>
      </c>
      <c r="G309" s="367"/>
      <c r="H309" s="167" t="s">
        <v>219</v>
      </c>
      <c r="I309" s="168">
        <v>0.48</v>
      </c>
      <c r="J309" s="168">
        <v>1.45</v>
      </c>
      <c r="K309" s="169">
        <v>2</v>
      </c>
      <c r="L309" s="173">
        <f t="shared" si="42"/>
        <v>1.3919999999999999</v>
      </c>
      <c r="M309" s="631"/>
    </row>
    <row r="310" spans="1:13" s="44" customFormat="1" ht="15" customHeight="1">
      <c r="A310" s="635" t="s">
        <v>327</v>
      </c>
      <c r="B310" s="609" t="s">
        <v>9</v>
      </c>
      <c r="C310" s="607">
        <v>179.67</v>
      </c>
      <c r="D310" s="606" t="s">
        <v>736</v>
      </c>
      <c r="E310" s="603" t="s">
        <v>378</v>
      </c>
      <c r="F310" s="369" t="s">
        <v>327</v>
      </c>
      <c r="G310" s="370"/>
      <c r="H310" s="633" t="s">
        <v>306</v>
      </c>
      <c r="I310" s="168">
        <v>1.0249999999999999</v>
      </c>
      <c r="J310" s="168">
        <v>1.85</v>
      </c>
      <c r="K310" s="169">
        <v>10</v>
      </c>
      <c r="L310" s="173">
        <f>I310*J310*K310</f>
        <v>18.962499999999999</v>
      </c>
      <c r="M310" s="631"/>
    </row>
    <row r="311" spans="1:13" s="44" customFormat="1" ht="15" customHeight="1">
      <c r="A311" s="635"/>
      <c r="B311" s="609"/>
      <c r="C311" s="607"/>
      <c r="D311" s="606"/>
      <c r="E311" s="605"/>
      <c r="F311" s="386"/>
      <c r="G311" s="387"/>
      <c r="H311" s="633"/>
      <c r="I311" s="173">
        <v>1.0900000000000001</v>
      </c>
      <c r="J311" s="173">
        <v>0.55000000000000004</v>
      </c>
      <c r="K311" s="193">
        <v>7</v>
      </c>
      <c r="L311" s="173">
        <f>I311*J311*K311</f>
        <v>4.1965000000000012</v>
      </c>
      <c r="M311" s="631"/>
    </row>
    <row r="312" spans="1:13" s="44" customFormat="1" ht="15" customHeight="1">
      <c r="A312" s="645" t="s">
        <v>938</v>
      </c>
      <c r="B312" s="609" t="s">
        <v>9</v>
      </c>
      <c r="C312" s="607">
        <v>35.61</v>
      </c>
      <c r="D312" s="606" t="s">
        <v>736</v>
      </c>
      <c r="E312" s="603" t="s">
        <v>378</v>
      </c>
      <c r="F312" s="369" t="s">
        <v>328</v>
      </c>
      <c r="G312" s="370"/>
      <c r="H312" s="633"/>
      <c r="I312" s="168">
        <v>1.0249999999999999</v>
      </c>
      <c r="J312" s="168">
        <v>1.85</v>
      </c>
      <c r="K312" s="169">
        <v>3</v>
      </c>
      <c r="L312" s="173">
        <f>I312*J312*K312</f>
        <v>5.6887499999999998</v>
      </c>
      <c r="M312" s="631"/>
    </row>
    <row r="313" spans="1:13" s="44" customFormat="1" ht="15" customHeight="1">
      <c r="A313" s="635"/>
      <c r="B313" s="609"/>
      <c r="C313" s="607"/>
      <c r="D313" s="606"/>
      <c r="E313" s="605"/>
      <c r="F313" s="386"/>
      <c r="G313" s="387"/>
      <c r="H313" s="633"/>
      <c r="I313" s="173">
        <v>1.0900000000000001</v>
      </c>
      <c r="J313" s="173">
        <v>0.55000000000000004</v>
      </c>
      <c r="K313" s="193">
        <v>2</v>
      </c>
      <c r="L313" s="173">
        <f>I313*J313*K313</f>
        <v>1.1990000000000003</v>
      </c>
      <c r="M313" s="631"/>
    </row>
    <row r="314" spans="1:13" s="44" customFormat="1" ht="15" customHeight="1">
      <c r="A314" s="447" t="s">
        <v>329</v>
      </c>
      <c r="B314" s="431" t="s">
        <v>9</v>
      </c>
      <c r="C314" s="413">
        <v>15.13</v>
      </c>
      <c r="D314" s="366" t="s">
        <v>737</v>
      </c>
      <c r="E314" s="366" t="s">
        <v>378</v>
      </c>
      <c r="F314" s="247" t="s">
        <v>329</v>
      </c>
      <c r="G314" s="367"/>
      <c r="H314" s="167"/>
      <c r="I314" s="167"/>
      <c r="J314" s="167"/>
      <c r="K314" s="167"/>
      <c r="L314" s="168"/>
      <c r="M314" s="167"/>
    </row>
    <row r="315" spans="1:13" s="44" customFormat="1" ht="15" customHeight="1">
      <c r="A315" s="635" t="s">
        <v>330</v>
      </c>
      <c r="B315" s="609" t="s">
        <v>8</v>
      </c>
      <c r="C315" s="607">
        <v>49.09</v>
      </c>
      <c r="D315" s="606" t="s">
        <v>736</v>
      </c>
      <c r="E315" s="603" t="s">
        <v>378</v>
      </c>
      <c r="F315" s="369" t="s">
        <v>330</v>
      </c>
      <c r="G315" s="374"/>
      <c r="H315" s="179" t="s">
        <v>199</v>
      </c>
      <c r="I315" s="173">
        <v>1</v>
      </c>
      <c r="J315" s="173">
        <v>0.5</v>
      </c>
      <c r="K315" s="193">
        <v>2</v>
      </c>
      <c r="L315" s="173">
        <f>I315*J315*K315</f>
        <v>1</v>
      </c>
      <c r="M315" s="631">
        <f>SUM(L315:L319)</f>
        <v>4.2694999999999999</v>
      </c>
    </row>
    <row r="316" spans="1:13" s="44" customFormat="1" ht="15" customHeight="1">
      <c r="A316" s="635"/>
      <c r="B316" s="609"/>
      <c r="C316" s="607"/>
      <c r="D316" s="606"/>
      <c r="E316" s="605"/>
      <c r="F316" s="386"/>
      <c r="G316" s="378"/>
      <c r="H316" s="179" t="s">
        <v>241</v>
      </c>
      <c r="I316" s="173">
        <v>0.9</v>
      </c>
      <c r="J316" s="173">
        <v>0.45</v>
      </c>
      <c r="K316" s="193">
        <v>2</v>
      </c>
      <c r="L316" s="173">
        <f>I316*J316*K316</f>
        <v>0.81</v>
      </c>
      <c r="M316" s="631"/>
    </row>
    <row r="317" spans="1:13" s="44" customFormat="1" ht="15" customHeight="1">
      <c r="A317" s="447" t="s">
        <v>156</v>
      </c>
      <c r="B317" s="431" t="s">
        <v>8</v>
      </c>
      <c r="C317" s="413">
        <v>7.83</v>
      </c>
      <c r="D317" s="366" t="s">
        <v>737</v>
      </c>
      <c r="E317" s="366" t="s">
        <v>15</v>
      </c>
      <c r="F317" s="247" t="s">
        <v>156</v>
      </c>
      <c r="G317" s="371"/>
      <c r="H317" s="179" t="s">
        <v>160</v>
      </c>
      <c r="I317" s="173">
        <v>0.7</v>
      </c>
      <c r="J317" s="173">
        <v>0.5</v>
      </c>
      <c r="K317" s="193">
        <v>2</v>
      </c>
      <c r="L317" s="173">
        <f>I317*J317*K317</f>
        <v>0.7</v>
      </c>
      <c r="M317" s="631"/>
    </row>
    <row r="318" spans="1:13" s="44" customFormat="1" ht="15" customHeight="1">
      <c r="A318" s="447" t="s">
        <v>795</v>
      </c>
      <c r="B318" s="431" t="s">
        <v>8</v>
      </c>
      <c r="C318" s="413">
        <v>15.37</v>
      </c>
      <c r="D318" s="366" t="s">
        <v>737</v>
      </c>
      <c r="E318" s="366" t="s">
        <v>14</v>
      </c>
      <c r="F318" s="247" t="s">
        <v>331</v>
      </c>
      <c r="G318" s="371"/>
      <c r="H318" s="179" t="s">
        <v>243</v>
      </c>
      <c r="I318" s="173">
        <v>1.1000000000000001</v>
      </c>
      <c r="J318" s="173">
        <v>0.45</v>
      </c>
      <c r="K318" s="193">
        <v>2</v>
      </c>
      <c r="L318" s="173">
        <f>I318*J318*K318</f>
        <v>0.9900000000000001</v>
      </c>
      <c r="M318" s="631"/>
    </row>
    <row r="319" spans="1:13" s="44" customFormat="1" ht="15" customHeight="1">
      <c r="A319" s="447" t="s">
        <v>836</v>
      </c>
      <c r="B319" s="431" t="s">
        <v>8</v>
      </c>
      <c r="C319" s="413">
        <v>15.83</v>
      </c>
      <c r="D319" s="366" t="s">
        <v>737</v>
      </c>
      <c r="E319" s="366" t="s">
        <v>15</v>
      </c>
      <c r="F319" s="247" t="s">
        <v>332</v>
      </c>
      <c r="G319" s="371"/>
      <c r="H319" s="179" t="s">
        <v>288</v>
      </c>
      <c r="I319" s="173">
        <v>1.71</v>
      </c>
      <c r="J319" s="173">
        <v>0.45</v>
      </c>
      <c r="K319" s="193">
        <v>1</v>
      </c>
      <c r="L319" s="173">
        <f>I319*J319*K319</f>
        <v>0.76949999999999996</v>
      </c>
      <c r="M319" s="631"/>
    </row>
    <row r="320" spans="1:13" s="44" customFormat="1" ht="15" customHeight="1">
      <c r="A320" s="447" t="s">
        <v>837</v>
      </c>
      <c r="B320" s="431" t="s">
        <v>8</v>
      </c>
      <c r="C320" s="413">
        <v>15.26</v>
      </c>
      <c r="D320" s="366" t="s">
        <v>737</v>
      </c>
      <c r="E320" s="366" t="s">
        <v>15</v>
      </c>
      <c r="F320" s="247" t="s">
        <v>333</v>
      </c>
      <c r="G320" s="367"/>
      <c r="H320" s="167"/>
      <c r="I320" s="167"/>
      <c r="J320" s="167"/>
      <c r="K320" s="167"/>
      <c r="L320" s="168"/>
      <c r="M320" s="167"/>
    </row>
    <row r="321" spans="1:13" s="44" customFormat="1" ht="15" customHeight="1">
      <c r="A321" s="447" t="s">
        <v>162</v>
      </c>
      <c r="B321" s="431"/>
      <c r="C321" s="413">
        <v>8.0299999999999994</v>
      </c>
      <c r="D321" s="366"/>
      <c r="E321" s="366" t="s">
        <v>379</v>
      </c>
      <c r="F321" s="247" t="s">
        <v>760</v>
      </c>
      <c r="G321" s="367"/>
      <c r="H321" s="167"/>
      <c r="I321" s="167"/>
      <c r="J321" s="167"/>
      <c r="K321" s="167"/>
      <c r="L321" s="168"/>
      <c r="M321" s="167"/>
    </row>
    <row r="322" spans="1:13" s="44" customFormat="1" ht="15" customHeight="1">
      <c r="A322" s="447" t="s">
        <v>163</v>
      </c>
      <c r="B322" s="431"/>
      <c r="C322" s="413">
        <v>1.1000000000000001</v>
      </c>
      <c r="D322" s="366"/>
      <c r="E322" s="366" t="s">
        <v>379</v>
      </c>
      <c r="F322" s="247" t="s">
        <v>761</v>
      </c>
      <c r="G322" s="367"/>
      <c r="H322" s="178"/>
      <c r="I322" s="168"/>
      <c r="J322" s="168"/>
      <c r="K322" s="192"/>
      <c r="L322" s="173"/>
      <c r="M322" s="167"/>
    </row>
    <row r="323" spans="1:13" s="44" customFormat="1" ht="15" customHeight="1">
      <c r="A323" s="447" t="s">
        <v>796</v>
      </c>
      <c r="B323" s="431" t="s">
        <v>8</v>
      </c>
      <c r="C323" s="413">
        <v>139.01</v>
      </c>
      <c r="D323" s="366" t="s">
        <v>737</v>
      </c>
      <c r="E323" s="366" t="s">
        <v>14</v>
      </c>
      <c r="F323" s="247" t="s">
        <v>334</v>
      </c>
      <c r="G323" s="367"/>
      <c r="H323" s="178"/>
      <c r="I323" s="168"/>
      <c r="J323" s="168"/>
      <c r="K323" s="192"/>
      <c r="L323" s="173"/>
      <c r="M323" s="167"/>
    </row>
    <row r="324" spans="1:13" s="44" customFormat="1" ht="15" customHeight="1">
      <c r="A324" s="447" t="s">
        <v>797</v>
      </c>
      <c r="B324" s="431" t="s">
        <v>8</v>
      </c>
      <c r="C324" s="413">
        <v>77.08</v>
      </c>
      <c r="D324" s="366" t="s">
        <v>737</v>
      </c>
      <c r="E324" s="366" t="s">
        <v>14</v>
      </c>
      <c r="F324" s="247" t="s">
        <v>335</v>
      </c>
      <c r="G324" s="367"/>
      <c r="H324" s="178"/>
      <c r="I324" s="168"/>
      <c r="J324" s="168"/>
      <c r="K324" s="192"/>
      <c r="L324" s="173"/>
      <c r="M324" s="167"/>
    </row>
    <row r="325" spans="1:13" s="44" customFormat="1" ht="15" customHeight="1">
      <c r="A325" s="447" t="s">
        <v>823</v>
      </c>
      <c r="B325" s="431"/>
      <c r="C325" s="413">
        <v>0.62</v>
      </c>
      <c r="D325" s="366"/>
      <c r="E325" s="366" t="s">
        <v>379</v>
      </c>
      <c r="F325" s="247" t="s">
        <v>202</v>
      </c>
      <c r="G325" s="367"/>
      <c r="H325" s="167"/>
      <c r="I325" s="167"/>
      <c r="J325" s="167"/>
      <c r="K325" s="167"/>
      <c r="L325" s="168"/>
      <c r="M325" s="167"/>
    </row>
    <row r="326" spans="1:13" s="44" customFormat="1" ht="15" customHeight="1">
      <c r="A326" s="447" t="s">
        <v>167</v>
      </c>
      <c r="B326" s="431" t="s">
        <v>10</v>
      </c>
      <c r="C326" s="413">
        <v>23.47</v>
      </c>
      <c r="D326" s="366" t="s">
        <v>737</v>
      </c>
      <c r="E326" s="366" t="s">
        <v>378</v>
      </c>
      <c r="F326" s="247" t="s">
        <v>167</v>
      </c>
      <c r="G326" s="367"/>
      <c r="H326" s="167"/>
      <c r="I326" s="167"/>
      <c r="J326" s="167"/>
      <c r="K326" s="167"/>
      <c r="L326" s="168"/>
      <c r="M326" s="167"/>
    </row>
    <row r="327" spans="1:13" s="44" customFormat="1" ht="15" customHeight="1">
      <c r="A327" s="447" t="s">
        <v>168</v>
      </c>
      <c r="B327" s="431" t="s">
        <v>10</v>
      </c>
      <c r="C327" s="413">
        <v>20.65</v>
      </c>
      <c r="D327" s="366" t="s">
        <v>737</v>
      </c>
      <c r="E327" s="366" t="s">
        <v>378</v>
      </c>
      <c r="F327" s="247" t="s">
        <v>168</v>
      </c>
      <c r="G327" s="367"/>
      <c r="H327" s="172"/>
      <c r="I327" s="172"/>
      <c r="J327" s="172"/>
      <c r="K327" s="172"/>
      <c r="L327" s="173"/>
      <c r="M327" s="167"/>
    </row>
    <row r="328" spans="1:13" s="44" customFormat="1" ht="15" customHeight="1">
      <c r="A328" s="449" t="s">
        <v>735</v>
      </c>
      <c r="B328" s="450"/>
      <c r="C328" s="419"/>
      <c r="D328" s="402"/>
      <c r="E328" s="402"/>
      <c r="F328" s="403"/>
      <c r="G328" s="404"/>
      <c r="H328" s="224"/>
      <c r="I328" s="224"/>
      <c r="J328" s="224"/>
      <c r="K328" s="224"/>
      <c r="L328" s="225"/>
      <c r="M328" s="226"/>
    </row>
    <row r="329" spans="1:13" s="44" customFormat="1" ht="15" customHeight="1">
      <c r="A329" s="451" t="s">
        <v>336</v>
      </c>
      <c r="B329" s="437" t="s">
        <v>8</v>
      </c>
      <c r="C329" s="420">
        <v>123.21</v>
      </c>
      <c r="D329" s="366" t="s">
        <v>737</v>
      </c>
      <c r="E329" s="366" t="s">
        <v>11</v>
      </c>
      <c r="F329" s="247" t="s">
        <v>336</v>
      </c>
      <c r="G329" s="367"/>
      <c r="H329" s="167" t="s">
        <v>126</v>
      </c>
      <c r="I329" s="167" t="s">
        <v>10</v>
      </c>
      <c r="J329" s="178"/>
      <c r="K329" s="168"/>
      <c r="L329" s="168"/>
      <c r="M329" s="169"/>
    </row>
    <row r="330" spans="1:13" s="44" customFormat="1" ht="15" customHeight="1">
      <c r="A330" s="451" t="s">
        <v>140</v>
      </c>
      <c r="B330" s="437" t="s">
        <v>10</v>
      </c>
      <c r="C330" s="415">
        <v>7.79</v>
      </c>
      <c r="D330" s="383"/>
      <c r="E330" s="366" t="s">
        <v>379</v>
      </c>
      <c r="F330" s="247" t="s">
        <v>771</v>
      </c>
      <c r="G330" s="367"/>
      <c r="H330" s="167" t="s">
        <v>10</v>
      </c>
      <c r="I330" s="167" t="s">
        <v>10</v>
      </c>
      <c r="J330" s="179"/>
      <c r="K330" s="173"/>
      <c r="L330" s="173"/>
      <c r="M330" s="169"/>
    </row>
    <row r="331" spans="1:13" s="44" customFormat="1" ht="15" customHeight="1">
      <c r="A331" s="451" t="s">
        <v>139</v>
      </c>
      <c r="B331" s="437" t="s">
        <v>10</v>
      </c>
      <c r="C331" s="415">
        <v>6.11</v>
      </c>
      <c r="D331" s="383"/>
      <c r="E331" s="366" t="s">
        <v>379</v>
      </c>
      <c r="F331" s="247" t="s">
        <v>763</v>
      </c>
      <c r="G331" s="367"/>
      <c r="H331" s="167" t="s">
        <v>10</v>
      </c>
      <c r="I331" s="167" t="s">
        <v>10</v>
      </c>
      <c r="J331" s="179"/>
      <c r="K331" s="173"/>
      <c r="L331" s="173"/>
      <c r="M331" s="169"/>
    </row>
    <row r="332" spans="1:13" s="44" customFormat="1" ht="15" customHeight="1">
      <c r="A332" s="451" t="s">
        <v>141</v>
      </c>
      <c r="B332" s="437" t="s">
        <v>10</v>
      </c>
      <c r="C332" s="415">
        <v>5.27</v>
      </c>
      <c r="D332" s="383"/>
      <c r="E332" s="366" t="s">
        <v>379</v>
      </c>
      <c r="F332" s="247" t="s">
        <v>772</v>
      </c>
      <c r="G332" s="367"/>
      <c r="H332" s="167" t="s">
        <v>10</v>
      </c>
      <c r="I332" s="167" t="s">
        <v>10</v>
      </c>
      <c r="J332" s="179"/>
      <c r="K332" s="173"/>
      <c r="L332" s="173"/>
      <c r="M332" s="169"/>
    </row>
    <row r="333" spans="1:13" s="44" customFormat="1" ht="15" customHeight="1">
      <c r="A333" s="451" t="s">
        <v>167</v>
      </c>
      <c r="B333" s="437" t="s">
        <v>10</v>
      </c>
      <c r="C333" s="415">
        <v>23.6</v>
      </c>
      <c r="D333" s="366" t="s">
        <v>737</v>
      </c>
      <c r="E333" s="366" t="s">
        <v>378</v>
      </c>
      <c r="F333" s="247" t="s">
        <v>167</v>
      </c>
      <c r="G333" s="367"/>
      <c r="H333" s="167" t="s">
        <v>126</v>
      </c>
      <c r="I333" s="167" t="s">
        <v>10</v>
      </c>
      <c r="J333" s="179"/>
      <c r="K333" s="173"/>
      <c r="L333" s="173"/>
      <c r="M333" s="169"/>
    </row>
  </sheetData>
  <mergeCells count="192">
    <mergeCell ref="M250:M251"/>
    <mergeCell ref="M258:M263"/>
    <mergeCell ref="A315:A316"/>
    <mergeCell ref="B315:B316"/>
    <mergeCell ref="C315:C316"/>
    <mergeCell ref="E312:E313"/>
    <mergeCell ref="E315:E316"/>
    <mergeCell ref="E262:E263"/>
    <mergeCell ref="E275:E276"/>
    <mergeCell ref="A262:A263"/>
    <mergeCell ref="C262:C263"/>
    <mergeCell ref="B288:B291"/>
    <mergeCell ref="A310:A311"/>
    <mergeCell ref="A312:A313"/>
    <mergeCell ref="A240:A241"/>
    <mergeCell ref="B310:B311"/>
    <mergeCell ref="C288:C291"/>
    <mergeCell ref="D240:D241"/>
    <mergeCell ref="C240:C241"/>
    <mergeCell ref="D258:D259"/>
    <mergeCell ref="H221:H223"/>
    <mergeCell ref="D222:D223"/>
    <mergeCell ref="C222:C223"/>
    <mergeCell ref="B222:B223"/>
    <mergeCell ref="C238:C239"/>
    <mergeCell ref="A254:A257"/>
    <mergeCell ref="B254:B257"/>
    <mergeCell ref="C254:C257"/>
    <mergeCell ref="A258:A259"/>
    <mergeCell ref="B258:B259"/>
    <mergeCell ref="C258:C259"/>
    <mergeCell ref="E238:E239"/>
    <mergeCell ref="E240:E241"/>
    <mergeCell ref="E254:E257"/>
    <mergeCell ref="E258:E259"/>
    <mergeCell ref="E222:E223"/>
    <mergeCell ref="E224:E225"/>
    <mergeCell ref="A222:A223"/>
    <mergeCell ref="C224:C225"/>
    <mergeCell ref="B224:B225"/>
    <mergeCell ref="A224:A225"/>
    <mergeCell ref="B236:B237"/>
    <mergeCell ref="A213:A214"/>
    <mergeCell ref="B213:B214"/>
    <mergeCell ref="B232:B233"/>
    <mergeCell ref="A232:A233"/>
    <mergeCell ref="A234:A235"/>
    <mergeCell ref="A236:A237"/>
    <mergeCell ref="H160:H161"/>
    <mergeCell ref="D171:D174"/>
    <mergeCell ref="C124:C125"/>
    <mergeCell ref="E144:E145"/>
    <mergeCell ref="H169:H170"/>
    <mergeCell ref="H171:H174"/>
    <mergeCell ref="A124:A125"/>
    <mergeCell ref="B124:B125"/>
    <mergeCell ref="H163:H164"/>
    <mergeCell ref="A169:A170"/>
    <mergeCell ref="B169:B170"/>
    <mergeCell ref="C169:C170"/>
    <mergeCell ref="D169:D170"/>
    <mergeCell ref="H146:H148"/>
    <mergeCell ref="D144:D145"/>
    <mergeCell ref="C144:C145"/>
    <mergeCell ref="B144:B145"/>
    <mergeCell ref="E169:E170"/>
    <mergeCell ref="B188:B192"/>
    <mergeCell ref="C188:C192"/>
    <mergeCell ref="M204:M214"/>
    <mergeCell ref="D211:D212"/>
    <mergeCell ref="C171:C174"/>
    <mergeCell ref="E207:E208"/>
    <mergeCell ref="E211:E212"/>
    <mergeCell ref="M176:M180"/>
    <mergeCell ref="C213:C214"/>
    <mergeCell ref="H209:H212"/>
    <mergeCell ref="H213:H214"/>
    <mergeCell ref="D213:D214"/>
    <mergeCell ref="E213:E214"/>
    <mergeCell ref="E188:E192"/>
    <mergeCell ref="E171:E174"/>
    <mergeCell ref="D207:D208"/>
    <mergeCell ref="C207:C208"/>
    <mergeCell ref="F213:F214"/>
    <mergeCell ref="H123:H125"/>
    <mergeCell ref="H81:H84"/>
    <mergeCell ref="D124:D125"/>
    <mergeCell ref="D126:D127"/>
    <mergeCell ref="M123:M127"/>
    <mergeCell ref="E126:E127"/>
    <mergeCell ref="E124:E125"/>
    <mergeCell ref="H101:H103"/>
    <mergeCell ref="H108:H113"/>
    <mergeCell ref="H114:H115"/>
    <mergeCell ref="M107:M115"/>
    <mergeCell ref="E107:E114"/>
    <mergeCell ref="H1:M1"/>
    <mergeCell ref="I2:M2"/>
    <mergeCell ref="H41:H42"/>
    <mergeCell ref="M17:M20"/>
    <mergeCell ref="E43:E52"/>
    <mergeCell ref="H60:H61"/>
    <mergeCell ref="D107:D114"/>
    <mergeCell ref="B100:B106"/>
    <mergeCell ref="M100:M106"/>
    <mergeCell ref="H17:H20"/>
    <mergeCell ref="H37:H40"/>
    <mergeCell ref="D37:D42"/>
    <mergeCell ref="C37:C42"/>
    <mergeCell ref="B37:B42"/>
    <mergeCell ref="M43:M52"/>
    <mergeCell ref="H43:H46"/>
    <mergeCell ref="H47:H50"/>
    <mergeCell ref="H51:H52"/>
    <mergeCell ref="M60:M62"/>
    <mergeCell ref="C43:C52"/>
    <mergeCell ref="B107:B115"/>
    <mergeCell ref="B43:B52"/>
    <mergeCell ref="E37:E42"/>
    <mergeCell ref="M81:M85"/>
    <mergeCell ref="A37:A42"/>
    <mergeCell ref="M37:M42"/>
    <mergeCell ref="M315:M319"/>
    <mergeCell ref="A238:A239"/>
    <mergeCell ref="M254:M257"/>
    <mergeCell ref="H258:H259"/>
    <mergeCell ref="D275:D276"/>
    <mergeCell ref="C275:C276"/>
    <mergeCell ref="B275:B276"/>
    <mergeCell ref="A275:A276"/>
    <mergeCell ref="H232:H241"/>
    <mergeCell ref="D232:D233"/>
    <mergeCell ref="C232:C233"/>
    <mergeCell ref="D234:D235"/>
    <mergeCell ref="C234:C235"/>
    <mergeCell ref="D236:D237"/>
    <mergeCell ref="C236:C237"/>
    <mergeCell ref="D238:D239"/>
    <mergeCell ref="D315:D316"/>
    <mergeCell ref="B240:B241"/>
    <mergeCell ref="B238:B239"/>
    <mergeCell ref="A126:A127"/>
    <mergeCell ref="B126:B127"/>
    <mergeCell ref="E310:E311"/>
    <mergeCell ref="M221:M229"/>
    <mergeCell ref="M231:M241"/>
    <mergeCell ref="B171:B174"/>
    <mergeCell ref="M188:M193"/>
    <mergeCell ref="C310:C311"/>
    <mergeCell ref="C312:C313"/>
    <mergeCell ref="D312:D313"/>
    <mergeCell ref="B312:B313"/>
    <mergeCell ref="M275:M279"/>
    <mergeCell ref="M288:M291"/>
    <mergeCell ref="M296:M298"/>
    <mergeCell ref="D262:D263"/>
    <mergeCell ref="B262:B263"/>
    <mergeCell ref="M300:M313"/>
    <mergeCell ref="D288:D291"/>
    <mergeCell ref="H310:H313"/>
    <mergeCell ref="D310:D311"/>
    <mergeCell ref="B207:B208"/>
    <mergeCell ref="D224:D225"/>
    <mergeCell ref="B234:B235"/>
    <mergeCell ref="D254:D257"/>
    <mergeCell ref="E232:E233"/>
    <mergeCell ref="E234:E235"/>
    <mergeCell ref="E236:E237"/>
    <mergeCell ref="A100:A105"/>
    <mergeCell ref="C100:C105"/>
    <mergeCell ref="D100:D105"/>
    <mergeCell ref="E100:E105"/>
    <mergeCell ref="E288:E291"/>
    <mergeCell ref="D43:D52"/>
    <mergeCell ref="C107:C114"/>
    <mergeCell ref="A211:A212"/>
    <mergeCell ref="B211:B212"/>
    <mergeCell ref="C211:C212"/>
    <mergeCell ref="D188:D192"/>
    <mergeCell ref="A288:A291"/>
    <mergeCell ref="A107:A114"/>
    <mergeCell ref="A144:A145"/>
    <mergeCell ref="D159:D165"/>
    <mergeCell ref="E159:E165"/>
    <mergeCell ref="C159:C165"/>
    <mergeCell ref="B159:B165"/>
    <mergeCell ref="A159:A165"/>
    <mergeCell ref="A43:A52"/>
    <mergeCell ref="A171:A174"/>
    <mergeCell ref="C126:C127"/>
    <mergeCell ref="A207:A208"/>
    <mergeCell ref="A188:A192"/>
  </mergeCells>
  <phoneticPr fontId="1"/>
  <dataValidations count="3">
    <dataValidation type="list" allowBlank="1" showInputMessage="1" showErrorMessage="1" sqref="B43:B44 B5:B38 B126 B312 B166:B169 B209:B211 B258 B234 B213 B260:B262 B277:B289 B193:B207 B215:B222 B224 B242:B254 B240 B238 B236 B226:B232 B264:B275 B314:B315 B171:B172 B128:B144 B146:B159 B317:B333 B175:B188 B53:B124 B292:B310" xr:uid="{00000000-0002-0000-0200-000001000000}">
      <formula1>"居室,室,-"</formula1>
    </dataValidation>
    <dataValidation type="list" allowBlank="1" showInputMessage="1" showErrorMessage="1" sqref="I329:I333" xr:uid="{00000000-0002-0000-0200-000002000000}">
      <formula1>"-,機械換気"</formula1>
    </dataValidation>
    <dataValidation type="list" allowBlank="1" showInputMessage="1" showErrorMessage="1" sqref="G329:H333" xr:uid="{00000000-0002-0000-0200-000003000000}">
      <formula1>"-,非常照明"</formula1>
    </dataValidation>
  </dataValidations>
  <printOptions horizontalCentered="1"/>
  <pageMargins left="0.51181102362204722" right="0.51181102362204722" top="0.55118110236220474" bottom="0.55118110236220474" header="0.31496062992125984" footer="0.31496062992125984"/>
  <pageSetup paperSize="9" orientation="landscape" r:id="rId1"/>
  <headerFooter>
    <oddHeader>&amp;L別紙４　清掃面積表　本館</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93"/>
  <sheetViews>
    <sheetView view="pageLayout" zoomScaleNormal="100" zoomScaleSheetLayoutView="100" workbookViewId="0">
      <selection activeCell="F10" sqref="F10"/>
    </sheetView>
  </sheetViews>
  <sheetFormatPr defaultRowHeight="13.5"/>
  <cols>
    <col min="1" max="1" width="25.625" style="507" customWidth="1"/>
    <col min="2" max="2" width="5.625" style="507" customWidth="1"/>
    <col min="3" max="3" width="10.625" style="508" customWidth="1"/>
    <col min="4" max="4" width="4.625" style="507" customWidth="1"/>
    <col min="5" max="5" width="15.625" style="509" customWidth="1"/>
    <col min="6" max="6" width="15.625" style="510" customWidth="1"/>
    <col min="7" max="10" width="6.625" style="49" customWidth="1"/>
    <col min="11" max="11" width="8.625" style="50" customWidth="1"/>
    <col min="12" max="12" width="8.625" style="49" customWidth="1"/>
    <col min="13" max="13" width="4.375" style="44" customWidth="1"/>
    <col min="14" max="254" width="9" style="44"/>
    <col min="255" max="255" width="4.75" style="44" customWidth="1"/>
    <col min="256" max="256" width="15.125" style="44" customWidth="1"/>
    <col min="257" max="257" width="9" style="44"/>
    <col min="258" max="258" width="7.75" style="44" customWidth="1"/>
    <col min="259" max="259" width="5.375" style="44" customWidth="1"/>
    <col min="260" max="262" width="1.875" style="44" customWidth="1"/>
    <col min="263" max="263" width="7.375" style="44" customWidth="1"/>
    <col min="264" max="266" width="9.625" style="44" customWidth="1"/>
    <col min="267" max="268" width="12.625" style="44" customWidth="1"/>
    <col min="269" max="510" width="9" style="44"/>
    <col min="511" max="511" width="4.75" style="44" customWidth="1"/>
    <col min="512" max="512" width="15.125" style="44" customWidth="1"/>
    <col min="513" max="513" width="9" style="44"/>
    <col min="514" max="514" width="7.75" style="44" customWidth="1"/>
    <col min="515" max="515" width="5.375" style="44" customWidth="1"/>
    <col min="516" max="518" width="1.875" style="44" customWidth="1"/>
    <col min="519" max="519" width="7.375" style="44" customWidth="1"/>
    <col min="520" max="522" width="9.625" style="44" customWidth="1"/>
    <col min="523" max="524" width="12.625" style="44" customWidth="1"/>
    <col min="525" max="766" width="9" style="44"/>
    <col min="767" max="767" width="4.75" style="44" customWidth="1"/>
    <col min="768" max="768" width="15.125" style="44" customWidth="1"/>
    <col min="769" max="769" width="9" style="44"/>
    <col min="770" max="770" width="7.75" style="44" customWidth="1"/>
    <col min="771" max="771" width="5.375" style="44" customWidth="1"/>
    <col min="772" max="774" width="1.875" style="44" customWidth="1"/>
    <col min="775" max="775" width="7.375" style="44" customWidth="1"/>
    <col min="776" max="778" width="9.625" style="44" customWidth="1"/>
    <col min="779" max="780" width="12.625" style="44" customWidth="1"/>
    <col min="781" max="1022" width="9" style="44"/>
    <col min="1023" max="1023" width="4.75" style="44" customWidth="1"/>
    <col min="1024" max="1024" width="15.125" style="44" customWidth="1"/>
    <col min="1025" max="1025" width="9" style="44"/>
    <col min="1026" max="1026" width="7.75" style="44" customWidth="1"/>
    <col min="1027" max="1027" width="5.375" style="44" customWidth="1"/>
    <col min="1028" max="1030" width="1.875" style="44" customWidth="1"/>
    <col min="1031" max="1031" width="7.375" style="44" customWidth="1"/>
    <col min="1032" max="1034" width="9.625" style="44" customWidth="1"/>
    <col min="1035" max="1036" width="12.625" style="44" customWidth="1"/>
    <col min="1037" max="1278" width="9" style="44"/>
    <col min="1279" max="1279" width="4.75" style="44" customWidth="1"/>
    <col min="1280" max="1280" width="15.125" style="44" customWidth="1"/>
    <col min="1281" max="1281" width="9" style="44"/>
    <col min="1282" max="1282" width="7.75" style="44" customWidth="1"/>
    <col min="1283" max="1283" width="5.375" style="44" customWidth="1"/>
    <col min="1284" max="1286" width="1.875" style="44" customWidth="1"/>
    <col min="1287" max="1287" width="7.375" style="44" customWidth="1"/>
    <col min="1288" max="1290" width="9.625" style="44" customWidth="1"/>
    <col min="1291" max="1292" width="12.625" style="44" customWidth="1"/>
    <col min="1293" max="1534" width="9" style="44"/>
    <col min="1535" max="1535" width="4.75" style="44" customWidth="1"/>
    <col min="1536" max="1536" width="15.125" style="44" customWidth="1"/>
    <col min="1537" max="1537" width="9" style="44"/>
    <col min="1538" max="1538" width="7.75" style="44" customWidth="1"/>
    <col min="1539" max="1539" width="5.375" style="44" customWidth="1"/>
    <col min="1540" max="1542" width="1.875" style="44" customWidth="1"/>
    <col min="1543" max="1543" width="7.375" style="44" customWidth="1"/>
    <col min="1544" max="1546" width="9.625" style="44" customWidth="1"/>
    <col min="1547" max="1548" width="12.625" style="44" customWidth="1"/>
    <col min="1549" max="1790" width="9" style="44"/>
    <col min="1791" max="1791" width="4.75" style="44" customWidth="1"/>
    <col min="1792" max="1792" width="15.125" style="44" customWidth="1"/>
    <col min="1793" max="1793" width="9" style="44"/>
    <col min="1794" max="1794" width="7.75" style="44" customWidth="1"/>
    <col min="1795" max="1795" width="5.375" style="44" customWidth="1"/>
    <col min="1796" max="1798" width="1.875" style="44" customWidth="1"/>
    <col min="1799" max="1799" width="7.375" style="44" customWidth="1"/>
    <col min="1800" max="1802" width="9.625" style="44" customWidth="1"/>
    <col min="1803" max="1804" width="12.625" style="44" customWidth="1"/>
    <col min="1805" max="2046" width="9" style="44"/>
    <col min="2047" max="2047" width="4.75" style="44" customWidth="1"/>
    <col min="2048" max="2048" width="15.125" style="44" customWidth="1"/>
    <col min="2049" max="2049" width="9" style="44"/>
    <col min="2050" max="2050" width="7.75" style="44" customWidth="1"/>
    <col min="2051" max="2051" width="5.375" style="44" customWidth="1"/>
    <col min="2052" max="2054" width="1.875" style="44" customWidth="1"/>
    <col min="2055" max="2055" width="7.375" style="44" customWidth="1"/>
    <col min="2056" max="2058" width="9.625" style="44" customWidth="1"/>
    <col min="2059" max="2060" width="12.625" style="44" customWidth="1"/>
    <col min="2061" max="2302" width="9" style="44"/>
    <col min="2303" max="2303" width="4.75" style="44" customWidth="1"/>
    <col min="2304" max="2304" width="15.125" style="44" customWidth="1"/>
    <col min="2305" max="2305" width="9" style="44"/>
    <col min="2306" max="2306" width="7.75" style="44" customWidth="1"/>
    <col min="2307" max="2307" width="5.375" style="44" customWidth="1"/>
    <col min="2308" max="2310" width="1.875" style="44" customWidth="1"/>
    <col min="2311" max="2311" width="7.375" style="44" customWidth="1"/>
    <col min="2312" max="2314" width="9.625" style="44" customWidth="1"/>
    <col min="2315" max="2316" width="12.625" style="44" customWidth="1"/>
    <col min="2317" max="2558" width="9" style="44"/>
    <col min="2559" max="2559" width="4.75" style="44" customWidth="1"/>
    <col min="2560" max="2560" width="15.125" style="44" customWidth="1"/>
    <col min="2561" max="2561" width="9" style="44"/>
    <col min="2562" max="2562" width="7.75" style="44" customWidth="1"/>
    <col min="2563" max="2563" width="5.375" style="44" customWidth="1"/>
    <col min="2564" max="2566" width="1.875" style="44" customWidth="1"/>
    <col min="2567" max="2567" width="7.375" style="44" customWidth="1"/>
    <col min="2568" max="2570" width="9.625" style="44" customWidth="1"/>
    <col min="2571" max="2572" width="12.625" style="44" customWidth="1"/>
    <col min="2573" max="2814" width="9" style="44"/>
    <col min="2815" max="2815" width="4.75" style="44" customWidth="1"/>
    <col min="2816" max="2816" width="15.125" style="44" customWidth="1"/>
    <col min="2817" max="2817" width="9" style="44"/>
    <col min="2818" max="2818" width="7.75" style="44" customWidth="1"/>
    <col min="2819" max="2819" width="5.375" style="44" customWidth="1"/>
    <col min="2820" max="2822" width="1.875" style="44" customWidth="1"/>
    <col min="2823" max="2823" width="7.375" style="44" customWidth="1"/>
    <col min="2824" max="2826" width="9.625" style="44" customWidth="1"/>
    <col min="2827" max="2828" width="12.625" style="44" customWidth="1"/>
    <col min="2829" max="3070" width="9" style="44"/>
    <col min="3071" max="3071" width="4.75" style="44" customWidth="1"/>
    <col min="3072" max="3072" width="15.125" style="44" customWidth="1"/>
    <col min="3073" max="3073" width="9" style="44"/>
    <col min="3074" max="3074" width="7.75" style="44" customWidth="1"/>
    <col min="3075" max="3075" width="5.375" style="44" customWidth="1"/>
    <col min="3076" max="3078" width="1.875" style="44" customWidth="1"/>
    <col min="3079" max="3079" width="7.375" style="44" customWidth="1"/>
    <col min="3080" max="3082" width="9.625" style="44" customWidth="1"/>
    <col min="3083" max="3084" width="12.625" style="44" customWidth="1"/>
    <col min="3085" max="3326" width="9" style="44"/>
    <col min="3327" max="3327" width="4.75" style="44" customWidth="1"/>
    <col min="3328" max="3328" width="15.125" style="44" customWidth="1"/>
    <col min="3329" max="3329" width="9" style="44"/>
    <col min="3330" max="3330" width="7.75" style="44" customWidth="1"/>
    <col min="3331" max="3331" width="5.375" style="44" customWidth="1"/>
    <col min="3332" max="3334" width="1.875" style="44" customWidth="1"/>
    <col min="3335" max="3335" width="7.375" style="44" customWidth="1"/>
    <col min="3336" max="3338" width="9.625" style="44" customWidth="1"/>
    <col min="3339" max="3340" width="12.625" style="44" customWidth="1"/>
    <col min="3341" max="3582" width="9" style="44"/>
    <col min="3583" max="3583" width="4.75" style="44" customWidth="1"/>
    <col min="3584" max="3584" width="15.125" style="44" customWidth="1"/>
    <col min="3585" max="3585" width="9" style="44"/>
    <col min="3586" max="3586" width="7.75" style="44" customWidth="1"/>
    <col min="3587" max="3587" width="5.375" style="44" customWidth="1"/>
    <col min="3588" max="3590" width="1.875" style="44" customWidth="1"/>
    <col min="3591" max="3591" width="7.375" style="44" customWidth="1"/>
    <col min="3592" max="3594" width="9.625" style="44" customWidth="1"/>
    <col min="3595" max="3596" width="12.625" style="44" customWidth="1"/>
    <col min="3597" max="3838" width="9" style="44"/>
    <col min="3839" max="3839" width="4.75" style="44" customWidth="1"/>
    <col min="3840" max="3840" width="15.125" style="44" customWidth="1"/>
    <col min="3841" max="3841" width="9" style="44"/>
    <col min="3842" max="3842" width="7.75" style="44" customWidth="1"/>
    <col min="3843" max="3843" width="5.375" style="44" customWidth="1"/>
    <col min="3844" max="3846" width="1.875" style="44" customWidth="1"/>
    <col min="3847" max="3847" width="7.375" style="44" customWidth="1"/>
    <col min="3848" max="3850" width="9.625" style="44" customWidth="1"/>
    <col min="3851" max="3852" width="12.625" style="44" customWidth="1"/>
    <col min="3853" max="4094" width="9" style="44"/>
    <col min="4095" max="4095" width="4.75" style="44" customWidth="1"/>
    <col min="4096" max="4096" width="15.125" style="44" customWidth="1"/>
    <col min="4097" max="4097" width="9" style="44"/>
    <col min="4098" max="4098" width="7.75" style="44" customWidth="1"/>
    <col min="4099" max="4099" width="5.375" style="44" customWidth="1"/>
    <col min="4100" max="4102" width="1.875" style="44" customWidth="1"/>
    <col min="4103" max="4103" width="7.375" style="44" customWidth="1"/>
    <col min="4104" max="4106" width="9.625" style="44" customWidth="1"/>
    <col min="4107" max="4108" width="12.625" style="44" customWidth="1"/>
    <col min="4109" max="4350" width="9" style="44"/>
    <col min="4351" max="4351" width="4.75" style="44" customWidth="1"/>
    <col min="4352" max="4352" width="15.125" style="44" customWidth="1"/>
    <col min="4353" max="4353" width="9" style="44"/>
    <col min="4354" max="4354" width="7.75" style="44" customWidth="1"/>
    <col min="4355" max="4355" width="5.375" style="44" customWidth="1"/>
    <col min="4356" max="4358" width="1.875" style="44" customWidth="1"/>
    <col min="4359" max="4359" width="7.375" style="44" customWidth="1"/>
    <col min="4360" max="4362" width="9.625" style="44" customWidth="1"/>
    <col min="4363" max="4364" width="12.625" style="44" customWidth="1"/>
    <col min="4365" max="4606" width="9" style="44"/>
    <col min="4607" max="4607" width="4.75" style="44" customWidth="1"/>
    <col min="4608" max="4608" width="15.125" style="44" customWidth="1"/>
    <col min="4609" max="4609" width="9" style="44"/>
    <col min="4610" max="4610" width="7.75" style="44" customWidth="1"/>
    <col min="4611" max="4611" width="5.375" style="44" customWidth="1"/>
    <col min="4612" max="4614" width="1.875" style="44" customWidth="1"/>
    <col min="4615" max="4615" width="7.375" style="44" customWidth="1"/>
    <col min="4616" max="4618" width="9.625" style="44" customWidth="1"/>
    <col min="4619" max="4620" width="12.625" style="44" customWidth="1"/>
    <col min="4621" max="4862" width="9" style="44"/>
    <col min="4863" max="4863" width="4.75" style="44" customWidth="1"/>
    <col min="4864" max="4864" width="15.125" style="44" customWidth="1"/>
    <col min="4865" max="4865" width="9" style="44"/>
    <col min="4866" max="4866" width="7.75" style="44" customWidth="1"/>
    <col min="4867" max="4867" width="5.375" style="44" customWidth="1"/>
    <col min="4868" max="4870" width="1.875" style="44" customWidth="1"/>
    <col min="4871" max="4871" width="7.375" style="44" customWidth="1"/>
    <col min="4872" max="4874" width="9.625" style="44" customWidth="1"/>
    <col min="4875" max="4876" width="12.625" style="44" customWidth="1"/>
    <col min="4877" max="5118" width="9" style="44"/>
    <col min="5119" max="5119" width="4.75" style="44" customWidth="1"/>
    <col min="5120" max="5120" width="15.125" style="44" customWidth="1"/>
    <col min="5121" max="5121" width="9" style="44"/>
    <col min="5122" max="5122" width="7.75" style="44" customWidth="1"/>
    <col min="5123" max="5123" width="5.375" style="44" customWidth="1"/>
    <col min="5124" max="5126" width="1.875" style="44" customWidth="1"/>
    <col min="5127" max="5127" width="7.375" style="44" customWidth="1"/>
    <col min="5128" max="5130" width="9.625" style="44" customWidth="1"/>
    <col min="5131" max="5132" width="12.625" style="44" customWidth="1"/>
    <col min="5133" max="5374" width="9" style="44"/>
    <col min="5375" max="5375" width="4.75" style="44" customWidth="1"/>
    <col min="5376" max="5376" width="15.125" style="44" customWidth="1"/>
    <col min="5377" max="5377" width="9" style="44"/>
    <col min="5378" max="5378" width="7.75" style="44" customWidth="1"/>
    <col min="5379" max="5379" width="5.375" style="44" customWidth="1"/>
    <col min="5380" max="5382" width="1.875" style="44" customWidth="1"/>
    <col min="5383" max="5383" width="7.375" style="44" customWidth="1"/>
    <col min="5384" max="5386" width="9.625" style="44" customWidth="1"/>
    <col min="5387" max="5388" width="12.625" style="44" customWidth="1"/>
    <col min="5389" max="5630" width="9" style="44"/>
    <col min="5631" max="5631" width="4.75" style="44" customWidth="1"/>
    <col min="5632" max="5632" width="15.125" style="44" customWidth="1"/>
    <col min="5633" max="5633" width="9" style="44"/>
    <col min="5634" max="5634" width="7.75" style="44" customWidth="1"/>
    <col min="5635" max="5635" width="5.375" style="44" customWidth="1"/>
    <col min="5636" max="5638" width="1.875" style="44" customWidth="1"/>
    <col min="5639" max="5639" width="7.375" style="44" customWidth="1"/>
    <col min="5640" max="5642" width="9.625" style="44" customWidth="1"/>
    <col min="5643" max="5644" width="12.625" style="44" customWidth="1"/>
    <col min="5645" max="5886" width="9" style="44"/>
    <col min="5887" max="5887" width="4.75" style="44" customWidth="1"/>
    <col min="5888" max="5888" width="15.125" style="44" customWidth="1"/>
    <col min="5889" max="5889" width="9" style="44"/>
    <col min="5890" max="5890" width="7.75" style="44" customWidth="1"/>
    <col min="5891" max="5891" width="5.375" style="44" customWidth="1"/>
    <col min="5892" max="5894" width="1.875" style="44" customWidth="1"/>
    <col min="5895" max="5895" width="7.375" style="44" customWidth="1"/>
    <col min="5896" max="5898" width="9.625" style="44" customWidth="1"/>
    <col min="5899" max="5900" width="12.625" style="44" customWidth="1"/>
    <col min="5901" max="6142" width="9" style="44"/>
    <col min="6143" max="6143" width="4.75" style="44" customWidth="1"/>
    <col min="6144" max="6144" width="15.125" style="44" customWidth="1"/>
    <col min="6145" max="6145" width="9" style="44"/>
    <col min="6146" max="6146" width="7.75" style="44" customWidth="1"/>
    <col min="6147" max="6147" width="5.375" style="44" customWidth="1"/>
    <col min="6148" max="6150" width="1.875" style="44" customWidth="1"/>
    <col min="6151" max="6151" width="7.375" style="44" customWidth="1"/>
    <col min="6152" max="6154" width="9.625" style="44" customWidth="1"/>
    <col min="6155" max="6156" width="12.625" style="44" customWidth="1"/>
    <col min="6157" max="6398" width="9" style="44"/>
    <col min="6399" max="6399" width="4.75" style="44" customWidth="1"/>
    <col min="6400" max="6400" width="15.125" style="44" customWidth="1"/>
    <col min="6401" max="6401" width="9" style="44"/>
    <col min="6402" max="6402" width="7.75" style="44" customWidth="1"/>
    <col min="6403" max="6403" width="5.375" style="44" customWidth="1"/>
    <col min="6404" max="6406" width="1.875" style="44" customWidth="1"/>
    <col min="6407" max="6407" width="7.375" style="44" customWidth="1"/>
    <col min="6408" max="6410" width="9.625" style="44" customWidth="1"/>
    <col min="6411" max="6412" width="12.625" style="44" customWidth="1"/>
    <col min="6413" max="6654" width="9" style="44"/>
    <col min="6655" max="6655" width="4.75" style="44" customWidth="1"/>
    <col min="6656" max="6656" width="15.125" style="44" customWidth="1"/>
    <col min="6657" max="6657" width="9" style="44"/>
    <col min="6658" max="6658" width="7.75" style="44" customWidth="1"/>
    <col min="6659" max="6659" width="5.375" style="44" customWidth="1"/>
    <col min="6660" max="6662" width="1.875" style="44" customWidth="1"/>
    <col min="6663" max="6663" width="7.375" style="44" customWidth="1"/>
    <col min="6664" max="6666" width="9.625" style="44" customWidth="1"/>
    <col min="6667" max="6668" width="12.625" style="44" customWidth="1"/>
    <col min="6669" max="6910" width="9" style="44"/>
    <col min="6911" max="6911" width="4.75" style="44" customWidth="1"/>
    <col min="6912" max="6912" width="15.125" style="44" customWidth="1"/>
    <col min="6913" max="6913" width="9" style="44"/>
    <col min="6914" max="6914" width="7.75" style="44" customWidth="1"/>
    <col min="6915" max="6915" width="5.375" style="44" customWidth="1"/>
    <col min="6916" max="6918" width="1.875" style="44" customWidth="1"/>
    <col min="6919" max="6919" width="7.375" style="44" customWidth="1"/>
    <col min="6920" max="6922" width="9.625" style="44" customWidth="1"/>
    <col min="6923" max="6924" width="12.625" style="44" customWidth="1"/>
    <col min="6925" max="7166" width="9" style="44"/>
    <col min="7167" max="7167" width="4.75" style="44" customWidth="1"/>
    <col min="7168" max="7168" width="15.125" style="44" customWidth="1"/>
    <col min="7169" max="7169" width="9" style="44"/>
    <col min="7170" max="7170" width="7.75" style="44" customWidth="1"/>
    <col min="7171" max="7171" width="5.375" style="44" customWidth="1"/>
    <col min="7172" max="7174" width="1.875" style="44" customWidth="1"/>
    <col min="7175" max="7175" width="7.375" style="44" customWidth="1"/>
    <col min="7176" max="7178" width="9.625" style="44" customWidth="1"/>
    <col min="7179" max="7180" width="12.625" style="44" customWidth="1"/>
    <col min="7181" max="7422" width="9" style="44"/>
    <col min="7423" max="7423" width="4.75" style="44" customWidth="1"/>
    <col min="7424" max="7424" width="15.125" style="44" customWidth="1"/>
    <col min="7425" max="7425" width="9" style="44"/>
    <col min="7426" max="7426" width="7.75" style="44" customWidth="1"/>
    <col min="7427" max="7427" width="5.375" style="44" customWidth="1"/>
    <col min="7428" max="7430" width="1.875" style="44" customWidth="1"/>
    <col min="7431" max="7431" width="7.375" style="44" customWidth="1"/>
    <col min="7432" max="7434" width="9.625" style="44" customWidth="1"/>
    <col min="7435" max="7436" width="12.625" style="44" customWidth="1"/>
    <col min="7437" max="7678" width="9" style="44"/>
    <col min="7679" max="7679" width="4.75" style="44" customWidth="1"/>
    <col min="7680" max="7680" width="15.125" style="44" customWidth="1"/>
    <col min="7681" max="7681" width="9" style="44"/>
    <col min="7682" max="7682" width="7.75" style="44" customWidth="1"/>
    <col min="7683" max="7683" width="5.375" style="44" customWidth="1"/>
    <col min="7684" max="7686" width="1.875" style="44" customWidth="1"/>
    <col min="7687" max="7687" width="7.375" style="44" customWidth="1"/>
    <col min="7688" max="7690" width="9.625" style="44" customWidth="1"/>
    <col min="7691" max="7692" width="12.625" style="44" customWidth="1"/>
    <col min="7693" max="7934" width="9" style="44"/>
    <col min="7935" max="7935" width="4.75" style="44" customWidth="1"/>
    <col min="7936" max="7936" width="15.125" style="44" customWidth="1"/>
    <col min="7937" max="7937" width="9" style="44"/>
    <col min="7938" max="7938" width="7.75" style="44" customWidth="1"/>
    <col min="7939" max="7939" width="5.375" style="44" customWidth="1"/>
    <col min="7940" max="7942" width="1.875" style="44" customWidth="1"/>
    <col min="7943" max="7943" width="7.375" style="44" customWidth="1"/>
    <col min="7944" max="7946" width="9.625" style="44" customWidth="1"/>
    <col min="7947" max="7948" width="12.625" style="44" customWidth="1"/>
    <col min="7949" max="8190" width="9" style="44"/>
    <col min="8191" max="8191" width="4.75" style="44" customWidth="1"/>
    <col min="8192" max="8192" width="15.125" style="44" customWidth="1"/>
    <col min="8193" max="8193" width="9" style="44"/>
    <col min="8194" max="8194" width="7.75" style="44" customWidth="1"/>
    <col min="8195" max="8195" width="5.375" style="44" customWidth="1"/>
    <col min="8196" max="8198" width="1.875" style="44" customWidth="1"/>
    <col min="8199" max="8199" width="7.375" style="44" customWidth="1"/>
    <col min="8200" max="8202" width="9.625" style="44" customWidth="1"/>
    <col min="8203" max="8204" width="12.625" style="44" customWidth="1"/>
    <col min="8205" max="8446" width="9" style="44"/>
    <col min="8447" max="8447" width="4.75" style="44" customWidth="1"/>
    <col min="8448" max="8448" width="15.125" style="44" customWidth="1"/>
    <col min="8449" max="8449" width="9" style="44"/>
    <col min="8450" max="8450" width="7.75" style="44" customWidth="1"/>
    <col min="8451" max="8451" width="5.375" style="44" customWidth="1"/>
    <col min="8452" max="8454" width="1.875" style="44" customWidth="1"/>
    <col min="8455" max="8455" width="7.375" style="44" customWidth="1"/>
    <col min="8456" max="8458" width="9.625" style="44" customWidth="1"/>
    <col min="8459" max="8460" width="12.625" style="44" customWidth="1"/>
    <col min="8461" max="8702" width="9" style="44"/>
    <col min="8703" max="8703" width="4.75" style="44" customWidth="1"/>
    <col min="8704" max="8704" width="15.125" style="44" customWidth="1"/>
    <col min="8705" max="8705" width="9" style="44"/>
    <col min="8706" max="8706" width="7.75" style="44" customWidth="1"/>
    <col min="8707" max="8707" width="5.375" style="44" customWidth="1"/>
    <col min="8708" max="8710" width="1.875" style="44" customWidth="1"/>
    <col min="8711" max="8711" width="7.375" style="44" customWidth="1"/>
    <col min="8712" max="8714" width="9.625" style="44" customWidth="1"/>
    <col min="8715" max="8716" width="12.625" style="44" customWidth="1"/>
    <col min="8717" max="8958" width="9" style="44"/>
    <col min="8959" max="8959" width="4.75" style="44" customWidth="1"/>
    <col min="8960" max="8960" width="15.125" style="44" customWidth="1"/>
    <col min="8961" max="8961" width="9" style="44"/>
    <col min="8962" max="8962" width="7.75" style="44" customWidth="1"/>
    <col min="8963" max="8963" width="5.375" style="44" customWidth="1"/>
    <col min="8964" max="8966" width="1.875" style="44" customWidth="1"/>
    <col min="8967" max="8967" width="7.375" style="44" customWidth="1"/>
    <col min="8968" max="8970" width="9.625" style="44" customWidth="1"/>
    <col min="8971" max="8972" width="12.625" style="44" customWidth="1"/>
    <col min="8973" max="9214" width="9" style="44"/>
    <col min="9215" max="9215" width="4.75" style="44" customWidth="1"/>
    <col min="9216" max="9216" width="15.125" style="44" customWidth="1"/>
    <col min="9217" max="9217" width="9" style="44"/>
    <col min="9218" max="9218" width="7.75" style="44" customWidth="1"/>
    <col min="9219" max="9219" width="5.375" style="44" customWidth="1"/>
    <col min="9220" max="9222" width="1.875" style="44" customWidth="1"/>
    <col min="9223" max="9223" width="7.375" style="44" customWidth="1"/>
    <col min="9224" max="9226" width="9.625" style="44" customWidth="1"/>
    <col min="9227" max="9228" width="12.625" style="44" customWidth="1"/>
    <col min="9229" max="9470" width="9" style="44"/>
    <col min="9471" max="9471" width="4.75" style="44" customWidth="1"/>
    <col min="9472" max="9472" width="15.125" style="44" customWidth="1"/>
    <col min="9473" max="9473" width="9" style="44"/>
    <col min="9474" max="9474" width="7.75" style="44" customWidth="1"/>
    <col min="9475" max="9475" width="5.375" style="44" customWidth="1"/>
    <col min="9476" max="9478" width="1.875" style="44" customWidth="1"/>
    <col min="9479" max="9479" width="7.375" style="44" customWidth="1"/>
    <col min="9480" max="9482" width="9.625" style="44" customWidth="1"/>
    <col min="9483" max="9484" width="12.625" style="44" customWidth="1"/>
    <col min="9485" max="9726" width="9" style="44"/>
    <col min="9727" max="9727" width="4.75" style="44" customWidth="1"/>
    <col min="9728" max="9728" width="15.125" style="44" customWidth="1"/>
    <col min="9729" max="9729" width="9" style="44"/>
    <col min="9730" max="9730" width="7.75" style="44" customWidth="1"/>
    <col min="9731" max="9731" width="5.375" style="44" customWidth="1"/>
    <col min="9732" max="9734" width="1.875" style="44" customWidth="1"/>
    <col min="9735" max="9735" width="7.375" style="44" customWidth="1"/>
    <col min="9736" max="9738" width="9.625" style="44" customWidth="1"/>
    <col min="9739" max="9740" width="12.625" style="44" customWidth="1"/>
    <col min="9741" max="9982" width="9" style="44"/>
    <col min="9983" max="9983" width="4.75" style="44" customWidth="1"/>
    <col min="9984" max="9984" width="15.125" style="44" customWidth="1"/>
    <col min="9985" max="9985" width="9" style="44"/>
    <col min="9986" max="9986" width="7.75" style="44" customWidth="1"/>
    <col min="9987" max="9987" width="5.375" style="44" customWidth="1"/>
    <col min="9988" max="9990" width="1.875" style="44" customWidth="1"/>
    <col min="9991" max="9991" width="7.375" style="44" customWidth="1"/>
    <col min="9992" max="9994" width="9.625" style="44" customWidth="1"/>
    <col min="9995" max="9996" width="12.625" style="44" customWidth="1"/>
    <col min="9997" max="10238" width="9" style="44"/>
    <col min="10239" max="10239" width="4.75" style="44" customWidth="1"/>
    <col min="10240" max="10240" width="15.125" style="44" customWidth="1"/>
    <col min="10241" max="10241" width="9" style="44"/>
    <col min="10242" max="10242" width="7.75" style="44" customWidth="1"/>
    <col min="10243" max="10243" width="5.375" style="44" customWidth="1"/>
    <col min="10244" max="10246" width="1.875" style="44" customWidth="1"/>
    <col min="10247" max="10247" width="7.375" style="44" customWidth="1"/>
    <col min="10248" max="10250" width="9.625" style="44" customWidth="1"/>
    <col min="10251" max="10252" width="12.625" style="44" customWidth="1"/>
    <col min="10253" max="10494" width="9" style="44"/>
    <col min="10495" max="10495" width="4.75" style="44" customWidth="1"/>
    <col min="10496" max="10496" width="15.125" style="44" customWidth="1"/>
    <col min="10497" max="10497" width="9" style="44"/>
    <col min="10498" max="10498" width="7.75" style="44" customWidth="1"/>
    <col min="10499" max="10499" width="5.375" style="44" customWidth="1"/>
    <col min="10500" max="10502" width="1.875" style="44" customWidth="1"/>
    <col min="10503" max="10503" width="7.375" style="44" customWidth="1"/>
    <col min="10504" max="10506" width="9.625" style="44" customWidth="1"/>
    <col min="10507" max="10508" width="12.625" style="44" customWidth="1"/>
    <col min="10509" max="10750" width="9" style="44"/>
    <col min="10751" max="10751" width="4.75" style="44" customWidth="1"/>
    <col min="10752" max="10752" width="15.125" style="44" customWidth="1"/>
    <col min="10753" max="10753" width="9" style="44"/>
    <col min="10754" max="10754" width="7.75" style="44" customWidth="1"/>
    <col min="10755" max="10755" width="5.375" style="44" customWidth="1"/>
    <col min="10756" max="10758" width="1.875" style="44" customWidth="1"/>
    <col min="10759" max="10759" width="7.375" style="44" customWidth="1"/>
    <col min="10760" max="10762" width="9.625" style="44" customWidth="1"/>
    <col min="10763" max="10764" width="12.625" style="44" customWidth="1"/>
    <col min="10765" max="11006" width="9" style="44"/>
    <col min="11007" max="11007" width="4.75" style="44" customWidth="1"/>
    <col min="11008" max="11008" width="15.125" style="44" customWidth="1"/>
    <col min="11009" max="11009" width="9" style="44"/>
    <col min="11010" max="11010" width="7.75" style="44" customWidth="1"/>
    <col min="11011" max="11011" width="5.375" style="44" customWidth="1"/>
    <col min="11012" max="11014" width="1.875" style="44" customWidth="1"/>
    <col min="11015" max="11015" width="7.375" style="44" customWidth="1"/>
    <col min="11016" max="11018" width="9.625" style="44" customWidth="1"/>
    <col min="11019" max="11020" width="12.625" style="44" customWidth="1"/>
    <col min="11021" max="11262" width="9" style="44"/>
    <col min="11263" max="11263" width="4.75" style="44" customWidth="1"/>
    <col min="11264" max="11264" width="15.125" style="44" customWidth="1"/>
    <col min="11265" max="11265" width="9" style="44"/>
    <col min="11266" max="11266" width="7.75" style="44" customWidth="1"/>
    <col min="11267" max="11267" width="5.375" style="44" customWidth="1"/>
    <col min="11268" max="11270" width="1.875" style="44" customWidth="1"/>
    <col min="11271" max="11271" width="7.375" style="44" customWidth="1"/>
    <col min="11272" max="11274" width="9.625" style="44" customWidth="1"/>
    <col min="11275" max="11276" width="12.625" style="44" customWidth="1"/>
    <col min="11277" max="11518" width="9" style="44"/>
    <col min="11519" max="11519" width="4.75" style="44" customWidth="1"/>
    <col min="11520" max="11520" width="15.125" style="44" customWidth="1"/>
    <col min="11521" max="11521" width="9" style="44"/>
    <col min="11522" max="11522" width="7.75" style="44" customWidth="1"/>
    <col min="11523" max="11523" width="5.375" style="44" customWidth="1"/>
    <col min="11524" max="11526" width="1.875" style="44" customWidth="1"/>
    <col min="11527" max="11527" width="7.375" style="44" customWidth="1"/>
    <col min="11528" max="11530" width="9.625" style="44" customWidth="1"/>
    <col min="11531" max="11532" width="12.625" style="44" customWidth="1"/>
    <col min="11533" max="11774" width="9" style="44"/>
    <col min="11775" max="11775" width="4.75" style="44" customWidth="1"/>
    <col min="11776" max="11776" width="15.125" style="44" customWidth="1"/>
    <col min="11777" max="11777" width="9" style="44"/>
    <col min="11778" max="11778" width="7.75" style="44" customWidth="1"/>
    <col min="11779" max="11779" width="5.375" style="44" customWidth="1"/>
    <col min="11780" max="11782" width="1.875" style="44" customWidth="1"/>
    <col min="11783" max="11783" width="7.375" style="44" customWidth="1"/>
    <col min="11784" max="11786" width="9.625" style="44" customWidth="1"/>
    <col min="11787" max="11788" width="12.625" style="44" customWidth="1"/>
    <col min="11789" max="12030" width="9" style="44"/>
    <col min="12031" max="12031" width="4.75" style="44" customWidth="1"/>
    <col min="12032" max="12032" width="15.125" style="44" customWidth="1"/>
    <col min="12033" max="12033" width="9" style="44"/>
    <col min="12034" max="12034" width="7.75" style="44" customWidth="1"/>
    <col min="12035" max="12035" width="5.375" style="44" customWidth="1"/>
    <col min="12036" max="12038" width="1.875" style="44" customWidth="1"/>
    <col min="12039" max="12039" width="7.375" style="44" customWidth="1"/>
    <col min="12040" max="12042" width="9.625" style="44" customWidth="1"/>
    <col min="12043" max="12044" width="12.625" style="44" customWidth="1"/>
    <col min="12045" max="12286" width="9" style="44"/>
    <col min="12287" max="12287" width="4.75" style="44" customWidth="1"/>
    <col min="12288" max="12288" width="15.125" style="44" customWidth="1"/>
    <col min="12289" max="12289" width="9" style="44"/>
    <col min="12290" max="12290" width="7.75" style="44" customWidth="1"/>
    <col min="12291" max="12291" width="5.375" style="44" customWidth="1"/>
    <col min="12292" max="12294" width="1.875" style="44" customWidth="1"/>
    <col min="12295" max="12295" width="7.375" style="44" customWidth="1"/>
    <col min="12296" max="12298" width="9.625" style="44" customWidth="1"/>
    <col min="12299" max="12300" width="12.625" style="44" customWidth="1"/>
    <col min="12301" max="12542" width="9" style="44"/>
    <col min="12543" max="12543" width="4.75" style="44" customWidth="1"/>
    <col min="12544" max="12544" width="15.125" style="44" customWidth="1"/>
    <col min="12545" max="12545" width="9" style="44"/>
    <col min="12546" max="12546" width="7.75" style="44" customWidth="1"/>
    <col min="12547" max="12547" width="5.375" style="44" customWidth="1"/>
    <col min="12548" max="12550" width="1.875" style="44" customWidth="1"/>
    <col min="12551" max="12551" width="7.375" style="44" customWidth="1"/>
    <col min="12552" max="12554" width="9.625" style="44" customWidth="1"/>
    <col min="12555" max="12556" width="12.625" style="44" customWidth="1"/>
    <col min="12557" max="12798" width="9" style="44"/>
    <col min="12799" max="12799" width="4.75" style="44" customWidth="1"/>
    <col min="12800" max="12800" width="15.125" style="44" customWidth="1"/>
    <col min="12801" max="12801" width="9" style="44"/>
    <col min="12802" max="12802" width="7.75" style="44" customWidth="1"/>
    <col min="12803" max="12803" width="5.375" style="44" customWidth="1"/>
    <col min="12804" max="12806" width="1.875" style="44" customWidth="1"/>
    <col min="12807" max="12807" width="7.375" style="44" customWidth="1"/>
    <col min="12808" max="12810" width="9.625" style="44" customWidth="1"/>
    <col min="12811" max="12812" width="12.625" style="44" customWidth="1"/>
    <col min="12813" max="13054" width="9" style="44"/>
    <col min="13055" max="13055" width="4.75" style="44" customWidth="1"/>
    <col min="13056" max="13056" width="15.125" style="44" customWidth="1"/>
    <col min="13057" max="13057" width="9" style="44"/>
    <col min="13058" max="13058" width="7.75" style="44" customWidth="1"/>
    <col min="13059" max="13059" width="5.375" style="44" customWidth="1"/>
    <col min="13060" max="13062" width="1.875" style="44" customWidth="1"/>
    <col min="13063" max="13063" width="7.375" style="44" customWidth="1"/>
    <col min="13064" max="13066" width="9.625" style="44" customWidth="1"/>
    <col min="13067" max="13068" width="12.625" style="44" customWidth="1"/>
    <col min="13069" max="13310" width="9" style="44"/>
    <col min="13311" max="13311" width="4.75" style="44" customWidth="1"/>
    <col min="13312" max="13312" width="15.125" style="44" customWidth="1"/>
    <col min="13313" max="13313" width="9" style="44"/>
    <col min="13314" max="13314" width="7.75" style="44" customWidth="1"/>
    <col min="13315" max="13315" width="5.375" style="44" customWidth="1"/>
    <col min="13316" max="13318" width="1.875" style="44" customWidth="1"/>
    <col min="13319" max="13319" width="7.375" style="44" customWidth="1"/>
    <col min="13320" max="13322" width="9.625" style="44" customWidth="1"/>
    <col min="13323" max="13324" width="12.625" style="44" customWidth="1"/>
    <col min="13325" max="13566" width="9" style="44"/>
    <col min="13567" max="13567" width="4.75" style="44" customWidth="1"/>
    <col min="13568" max="13568" width="15.125" style="44" customWidth="1"/>
    <col min="13569" max="13569" width="9" style="44"/>
    <col min="13570" max="13570" width="7.75" style="44" customWidth="1"/>
    <col min="13571" max="13571" width="5.375" style="44" customWidth="1"/>
    <col min="13572" max="13574" width="1.875" style="44" customWidth="1"/>
    <col min="13575" max="13575" width="7.375" style="44" customWidth="1"/>
    <col min="13576" max="13578" width="9.625" style="44" customWidth="1"/>
    <col min="13579" max="13580" width="12.625" style="44" customWidth="1"/>
    <col min="13581" max="13822" width="9" style="44"/>
    <col min="13823" max="13823" width="4.75" style="44" customWidth="1"/>
    <col min="13824" max="13824" width="15.125" style="44" customWidth="1"/>
    <col min="13825" max="13825" width="9" style="44"/>
    <col min="13826" max="13826" width="7.75" style="44" customWidth="1"/>
    <col min="13827" max="13827" width="5.375" style="44" customWidth="1"/>
    <col min="13828" max="13830" width="1.875" style="44" customWidth="1"/>
    <col min="13831" max="13831" width="7.375" style="44" customWidth="1"/>
    <col min="13832" max="13834" width="9.625" style="44" customWidth="1"/>
    <col min="13835" max="13836" width="12.625" style="44" customWidth="1"/>
    <col min="13837" max="14078" width="9" style="44"/>
    <col min="14079" max="14079" width="4.75" style="44" customWidth="1"/>
    <col min="14080" max="14080" width="15.125" style="44" customWidth="1"/>
    <col min="14081" max="14081" width="9" style="44"/>
    <col min="14082" max="14082" width="7.75" style="44" customWidth="1"/>
    <col min="14083" max="14083" width="5.375" style="44" customWidth="1"/>
    <col min="14084" max="14086" width="1.875" style="44" customWidth="1"/>
    <col min="14087" max="14087" width="7.375" style="44" customWidth="1"/>
    <col min="14088" max="14090" width="9.625" style="44" customWidth="1"/>
    <col min="14091" max="14092" width="12.625" style="44" customWidth="1"/>
    <col min="14093" max="14334" width="9" style="44"/>
    <col min="14335" max="14335" width="4.75" style="44" customWidth="1"/>
    <col min="14336" max="14336" width="15.125" style="44" customWidth="1"/>
    <col min="14337" max="14337" width="9" style="44"/>
    <col min="14338" max="14338" width="7.75" style="44" customWidth="1"/>
    <col min="14339" max="14339" width="5.375" style="44" customWidth="1"/>
    <col min="14340" max="14342" width="1.875" style="44" customWidth="1"/>
    <col min="14343" max="14343" width="7.375" style="44" customWidth="1"/>
    <col min="14344" max="14346" width="9.625" style="44" customWidth="1"/>
    <col min="14347" max="14348" width="12.625" style="44" customWidth="1"/>
    <col min="14349" max="14590" width="9" style="44"/>
    <col min="14591" max="14591" width="4.75" style="44" customWidth="1"/>
    <col min="14592" max="14592" width="15.125" style="44" customWidth="1"/>
    <col min="14593" max="14593" width="9" style="44"/>
    <col min="14594" max="14594" width="7.75" style="44" customWidth="1"/>
    <col min="14595" max="14595" width="5.375" style="44" customWidth="1"/>
    <col min="14596" max="14598" width="1.875" style="44" customWidth="1"/>
    <col min="14599" max="14599" width="7.375" style="44" customWidth="1"/>
    <col min="14600" max="14602" width="9.625" style="44" customWidth="1"/>
    <col min="14603" max="14604" width="12.625" style="44" customWidth="1"/>
    <col min="14605" max="14846" width="9" style="44"/>
    <col min="14847" max="14847" width="4.75" style="44" customWidth="1"/>
    <col min="14848" max="14848" width="15.125" style="44" customWidth="1"/>
    <col min="14849" max="14849" width="9" style="44"/>
    <col min="14850" max="14850" width="7.75" style="44" customWidth="1"/>
    <col min="14851" max="14851" width="5.375" style="44" customWidth="1"/>
    <col min="14852" max="14854" width="1.875" style="44" customWidth="1"/>
    <col min="14855" max="14855" width="7.375" style="44" customWidth="1"/>
    <col min="14856" max="14858" width="9.625" style="44" customWidth="1"/>
    <col min="14859" max="14860" width="12.625" style="44" customWidth="1"/>
    <col min="14861" max="15102" width="9" style="44"/>
    <col min="15103" max="15103" width="4.75" style="44" customWidth="1"/>
    <col min="15104" max="15104" width="15.125" style="44" customWidth="1"/>
    <col min="15105" max="15105" width="9" style="44"/>
    <col min="15106" max="15106" width="7.75" style="44" customWidth="1"/>
    <col min="15107" max="15107" width="5.375" style="44" customWidth="1"/>
    <col min="15108" max="15110" width="1.875" style="44" customWidth="1"/>
    <col min="15111" max="15111" width="7.375" style="44" customWidth="1"/>
    <col min="15112" max="15114" width="9.625" style="44" customWidth="1"/>
    <col min="15115" max="15116" width="12.625" style="44" customWidth="1"/>
    <col min="15117" max="15358" width="9" style="44"/>
    <col min="15359" max="15359" width="4.75" style="44" customWidth="1"/>
    <col min="15360" max="15360" width="15.125" style="44" customWidth="1"/>
    <col min="15361" max="15361" width="9" style="44"/>
    <col min="15362" max="15362" width="7.75" style="44" customWidth="1"/>
    <col min="15363" max="15363" width="5.375" style="44" customWidth="1"/>
    <col min="15364" max="15366" width="1.875" style="44" customWidth="1"/>
    <col min="15367" max="15367" width="7.375" style="44" customWidth="1"/>
    <col min="15368" max="15370" width="9.625" style="44" customWidth="1"/>
    <col min="15371" max="15372" width="12.625" style="44" customWidth="1"/>
    <col min="15373" max="15614" width="9" style="44"/>
    <col min="15615" max="15615" width="4.75" style="44" customWidth="1"/>
    <col min="15616" max="15616" width="15.125" style="44" customWidth="1"/>
    <col min="15617" max="15617" width="9" style="44"/>
    <col min="15618" max="15618" width="7.75" style="44" customWidth="1"/>
    <col min="15619" max="15619" width="5.375" style="44" customWidth="1"/>
    <col min="15620" max="15622" width="1.875" style="44" customWidth="1"/>
    <col min="15623" max="15623" width="7.375" style="44" customWidth="1"/>
    <col min="15624" max="15626" width="9.625" style="44" customWidth="1"/>
    <col min="15627" max="15628" width="12.625" style="44" customWidth="1"/>
    <col min="15629" max="15870" width="9" style="44"/>
    <col min="15871" max="15871" width="4.75" style="44" customWidth="1"/>
    <col min="15872" max="15872" width="15.125" style="44" customWidth="1"/>
    <col min="15873" max="15873" width="9" style="44"/>
    <col min="15874" max="15874" width="7.75" style="44" customWidth="1"/>
    <col min="15875" max="15875" width="5.375" style="44" customWidth="1"/>
    <col min="15876" max="15878" width="1.875" style="44" customWidth="1"/>
    <col min="15879" max="15879" width="7.375" style="44" customWidth="1"/>
    <col min="15880" max="15882" width="9.625" style="44" customWidth="1"/>
    <col min="15883" max="15884" width="12.625" style="44" customWidth="1"/>
    <col min="15885" max="16126" width="9" style="44"/>
    <col min="16127" max="16127" width="4.75" style="44" customWidth="1"/>
    <col min="16128" max="16128" width="15.125" style="44" customWidth="1"/>
    <col min="16129" max="16129" width="9" style="44"/>
    <col min="16130" max="16130" width="7.75" style="44" customWidth="1"/>
    <col min="16131" max="16131" width="5.375" style="44" customWidth="1"/>
    <col min="16132" max="16134" width="1.875" style="44" customWidth="1"/>
    <col min="16135" max="16135" width="7.375" style="44" customWidth="1"/>
    <col min="16136" max="16138" width="9.625" style="44" customWidth="1"/>
    <col min="16139" max="16140" width="12.625" style="44" customWidth="1"/>
    <col min="16141" max="16384" width="9" style="44"/>
  </cols>
  <sheetData>
    <row r="1" spans="1:16" ht="15" customHeight="1">
      <c r="A1" s="453"/>
      <c r="B1" s="423"/>
      <c r="C1" s="353"/>
      <c r="D1" s="454"/>
      <c r="E1" s="355"/>
      <c r="F1" s="455"/>
      <c r="G1" s="655" t="s">
        <v>386</v>
      </c>
      <c r="H1" s="637"/>
      <c r="I1" s="637"/>
      <c r="J1" s="637"/>
      <c r="K1" s="637"/>
      <c r="L1" s="637"/>
      <c r="M1" s="47"/>
      <c r="N1" s="47"/>
      <c r="O1" s="47"/>
      <c r="P1" s="47"/>
    </row>
    <row r="2" spans="1:16" s="45" customFormat="1" ht="15" customHeight="1">
      <c r="A2" s="456"/>
      <c r="B2" s="425"/>
      <c r="C2" s="357"/>
      <c r="D2" s="457" t="s">
        <v>81</v>
      </c>
      <c r="E2" s="359"/>
      <c r="F2" s="458"/>
      <c r="G2" s="312" t="s">
        <v>116</v>
      </c>
      <c r="H2" s="638" t="s">
        <v>117</v>
      </c>
      <c r="I2" s="638"/>
      <c r="J2" s="638"/>
      <c r="K2" s="638"/>
      <c r="L2" s="638"/>
      <c r="M2" s="46"/>
      <c r="N2" s="46"/>
      <c r="O2" s="46"/>
      <c r="P2" s="46"/>
    </row>
    <row r="3" spans="1:16" ht="15" customHeight="1">
      <c r="A3" s="427" t="s">
        <v>7</v>
      </c>
      <c r="B3" s="427" t="s">
        <v>0</v>
      </c>
      <c r="C3" s="459" t="s">
        <v>802</v>
      </c>
      <c r="D3" s="460" t="s">
        <v>801</v>
      </c>
      <c r="E3" s="362" t="s">
        <v>16</v>
      </c>
      <c r="F3" s="461" t="s">
        <v>2</v>
      </c>
      <c r="G3" s="313" t="s">
        <v>929</v>
      </c>
      <c r="H3" s="300" t="s">
        <v>118</v>
      </c>
      <c r="I3" s="300" t="s">
        <v>119</v>
      </c>
      <c r="J3" s="300" t="s">
        <v>120</v>
      </c>
      <c r="K3" s="223" t="s">
        <v>930</v>
      </c>
      <c r="L3" s="300" t="s">
        <v>121</v>
      </c>
    </row>
    <row r="4" spans="1:16" ht="15" customHeight="1">
      <c r="A4" s="429" t="s">
        <v>730</v>
      </c>
      <c r="B4" s="429"/>
      <c r="C4" s="412"/>
      <c r="D4" s="462"/>
      <c r="E4" s="364"/>
      <c r="F4" s="463"/>
      <c r="G4" s="236"/>
      <c r="H4" s="237"/>
      <c r="I4" s="237"/>
      <c r="J4" s="237"/>
      <c r="K4" s="238"/>
      <c r="L4" s="237"/>
    </row>
    <row r="5" spans="1:16" ht="15" customHeight="1">
      <c r="A5" s="464" t="s">
        <v>921</v>
      </c>
      <c r="B5" s="437" t="s">
        <v>8</v>
      </c>
      <c r="C5" s="415">
        <v>43.88</v>
      </c>
      <c r="D5" s="465" t="s">
        <v>737</v>
      </c>
      <c r="E5" s="366" t="s">
        <v>916</v>
      </c>
      <c r="F5" s="466"/>
      <c r="G5" s="227"/>
      <c r="H5" s="228"/>
      <c r="I5" s="228"/>
      <c r="J5" s="228"/>
      <c r="K5" s="197"/>
      <c r="L5" s="228"/>
      <c r="M5" s="48"/>
    </row>
    <row r="6" spans="1:16" ht="15" customHeight="1">
      <c r="A6" s="464" t="s">
        <v>348</v>
      </c>
      <c r="B6" s="437" t="s">
        <v>8</v>
      </c>
      <c r="C6" s="413">
        <v>25.77</v>
      </c>
      <c r="D6" s="465" t="s">
        <v>737</v>
      </c>
      <c r="E6" s="366" t="s">
        <v>14</v>
      </c>
      <c r="F6" s="466"/>
      <c r="G6" s="227"/>
      <c r="H6" s="228"/>
      <c r="I6" s="228"/>
      <c r="J6" s="228"/>
      <c r="K6" s="197"/>
      <c r="L6" s="228"/>
      <c r="M6" s="48"/>
    </row>
    <row r="7" spans="1:16" ht="15" customHeight="1">
      <c r="A7" s="464" t="s">
        <v>349</v>
      </c>
      <c r="B7" s="437" t="s">
        <v>8</v>
      </c>
      <c r="C7" s="413">
        <v>17.61</v>
      </c>
      <c r="D7" s="465" t="s">
        <v>737</v>
      </c>
      <c r="E7" s="366" t="s">
        <v>14</v>
      </c>
      <c r="F7" s="466"/>
      <c r="G7" s="227"/>
      <c r="H7" s="228"/>
      <c r="I7" s="228"/>
      <c r="J7" s="228"/>
      <c r="K7" s="197"/>
      <c r="L7" s="228"/>
      <c r="M7" s="48"/>
    </row>
    <row r="8" spans="1:16" ht="15" customHeight="1">
      <c r="A8" s="656" t="s">
        <v>337</v>
      </c>
      <c r="B8" s="622" t="s">
        <v>9</v>
      </c>
      <c r="C8" s="619">
        <v>74.150000000000006</v>
      </c>
      <c r="D8" s="465" t="s">
        <v>737</v>
      </c>
      <c r="E8" s="368" t="s">
        <v>15</v>
      </c>
      <c r="F8" s="467"/>
      <c r="G8" s="232" t="s">
        <v>338</v>
      </c>
      <c r="H8" s="173">
        <v>1</v>
      </c>
      <c r="I8" s="173">
        <v>1.63</v>
      </c>
      <c r="J8" s="193">
        <v>6</v>
      </c>
      <c r="K8" s="173">
        <f t="shared" ref="K8:K17" si="0">H8*I8*J8</f>
        <v>9.7799999999999994</v>
      </c>
      <c r="L8" s="650">
        <f>SUM(K8:K17)</f>
        <v>60.540199999999992</v>
      </c>
      <c r="M8" s="48"/>
    </row>
    <row r="9" spans="1:16" ht="15" customHeight="1">
      <c r="A9" s="658"/>
      <c r="B9" s="623"/>
      <c r="C9" s="620"/>
      <c r="D9" s="468"/>
      <c r="E9" s="469"/>
      <c r="F9" s="470"/>
      <c r="G9" s="232" t="s">
        <v>338</v>
      </c>
      <c r="H9" s="173">
        <v>1</v>
      </c>
      <c r="I9" s="173">
        <v>0.58499999999999996</v>
      </c>
      <c r="J9" s="193">
        <v>6</v>
      </c>
      <c r="K9" s="173">
        <f t="shared" si="0"/>
        <v>3.51</v>
      </c>
      <c r="L9" s="651"/>
      <c r="M9" s="48"/>
    </row>
    <row r="10" spans="1:16" ht="15" customHeight="1">
      <c r="A10" s="658"/>
      <c r="B10" s="623"/>
      <c r="C10" s="620"/>
      <c r="D10" s="468"/>
      <c r="E10" s="469"/>
      <c r="F10" s="470"/>
      <c r="G10" s="232" t="s">
        <v>339</v>
      </c>
      <c r="H10" s="173">
        <v>1</v>
      </c>
      <c r="I10" s="173">
        <v>1.63</v>
      </c>
      <c r="J10" s="193">
        <v>1</v>
      </c>
      <c r="K10" s="173">
        <f t="shared" si="0"/>
        <v>1.63</v>
      </c>
      <c r="L10" s="651"/>
      <c r="M10" s="48"/>
    </row>
    <row r="11" spans="1:16" ht="15" customHeight="1">
      <c r="A11" s="657"/>
      <c r="B11" s="624"/>
      <c r="C11" s="621"/>
      <c r="D11" s="471"/>
      <c r="E11" s="469"/>
      <c r="F11" s="470"/>
      <c r="G11" s="232" t="s">
        <v>339</v>
      </c>
      <c r="H11" s="173">
        <v>1</v>
      </c>
      <c r="I11" s="173">
        <v>0.58499999999999996</v>
      </c>
      <c r="J11" s="193">
        <v>1</v>
      </c>
      <c r="K11" s="173">
        <f t="shared" si="0"/>
        <v>0.58499999999999996</v>
      </c>
      <c r="L11" s="651"/>
      <c r="M11" s="48"/>
    </row>
    <row r="12" spans="1:16" ht="15" customHeight="1">
      <c r="A12" s="656" t="s">
        <v>340</v>
      </c>
      <c r="B12" s="622" t="s">
        <v>9</v>
      </c>
      <c r="C12" s="619">
        <v>192.67</v>
      </c>
      <c r="D12" s="465" t="s">
        <v>737</v>
      </c>
      <c r="E12" s="368" t="s">
        <v>15</v>
      </c>
      <c r="F12" s="467"/>
      <c r="G12" s="232" t="s">
        <v>211</v>
      </c>
      <c r="H12" s="173">
        <v>5.25</v>
      </c>
      <c r="I12" s="173">
        <v>1.63</v>
      </c>
      <c r="J12" s="193">
        <v>3</v>
      </c>
      <c r="K12" s="173">
        <f t="shared" si="0"/>
        <v>25.672499999999999</v>
      </c>
      <c r="L12" s="651"/>
      <c r="M12" s="48"/>
    </row>
    <row r="13" spans="1:16" ht="15" customHeight="1">
      <c r="A13" s="657"/>
      <c r="B13" s="624"/>
      <c r="C13" s="621"/>
      <c r="D13" s="471"/>
      <c r="E13" s="472"/>
      <c r="F13" s="473"/>
      <c r="G13" s="232" t="s">
        <v>211</v>
      </c>
      <c r="H13" s="173">
        <v>2</v>
      </c>
      <c r="I13" s="173">
        <v>0.58499999999999996</v>
      </c>
      <c r="J13" s="193">
        <v>3</v>
      </c>
      <c r="K13" s="173">
        <f t="shared" si="0"/>
        <v>3.51</v>
      </c>
      <c r="L13" s="651"/>
      <c r="M13" s="48"/>
    </row>
    <row r="14" spans="1:16" ht="15" customHeight="1">
      <c r="A14" s="656" t="s">
        <v>341</v>
      </c>
      <c r="B14" s="622" t="s">
        <v>9</v>
      </c>
      <c r="C14" s="619">
        <v>149.25</v>
      </c>
      <c r="D14" s="465" t="s">
        <v>737</v>
      </c>
      <c r="E14" s="368" t="s">
        <v>15</v>
      </c>
      <c r="F14" s="467"/>
      <c r="G14" s="232" t="s">
        <v>257</v>
      </c>
      <c r="H14" s="173">
        <v>3.67</v>
      </c>
      <c r="I14" s="173">
        <v>1.63</v>
      </c>
      <c r="J14" s="193">
        <v>1</v>
      </c>
      <c r="K14" s="173">
        <f t="shared" si="0"/>
        <v>5.9820999999999991</v>
      </c>
      <c r="L14" s="651"/>
      <c r="M14" s="48"/>
    </row>
    <row r="15" spans="1:16" ht="15" customHeight="1">
      <c r="A15" s="657"/>
      <c r="B15" s="624"/>
      <c r="C15" s="621"/>
      <c r="D15" s="471"/>
      <c r="E15" s="472"/>
      <c r="F15" s="473"/>
      <c r="G15" s="232" t="s">
        <v>257</v>
      </c>
      <c r="H15" s="173">
        <v>2</v>
      </c>
      <c r="I15" s="173">
        <v>0.58499999999999996</v>
      </c>
      <c r="J15" s="193">
        <v>1</v>
      </c>
      <c r="K15" s="173">
        <f t="shared" si="0"/>
        <v>1.17</v>
      </c>
      <c r="L15" s="651"/>
      <c r="M15" s="48"/>
    </row>
    <row r="16" spans="1:16" ht="15" customHeight="1">
      <c r="A16" s="656" t="s">
        <v>918</v>
      </c>
      <c r="B16" s="622" t="s">
        <v>8</v>
      </c>
      <c r="C16" s="619">
        <v>76.650000000000006</v>
      </c>
      <c r="D16" s="465" t="s">
        <v>737</v>
      </c>
      <c r="E16" s="368" t="s">
        <v>15</v>
      </c>
      <c r="F16" s="467"/>
      <c r="G16" s="232" t="s">
        <v>343</v>
      </c>
      <c r="H16" s="173">
        <v>2.31</v>
      </c>
      <c r="I16" s="173">
        <v>1.63</v>
      </c>
      <c r="J16" s="193">
        <v>2</v>
      </c>
      <c r="K16" s="173">
        <f t="shared" si="0"/>
        <v>7.5305999999999997</v>
      </c>
      <c r="L16" s="651"/>
      <c r="M16" s="48"/>
    </row>
    <row r="17" spans="1:13" ht="15" customHeight="1">
      <c r="A17" s="657"/>
      <c r="B17" s="624"/>
      <c r="C17" s="621"/>
      <c r="D17" s="471"/>
      <c r="E17" s="472"/>
      <c r="F17" s="473"/>
      <c r="G17" s="232" t="s">
        <v>306</v>
      </c>
      <c r="H17" s="173">
        <v>1</v>
      </c>
      <c r="I17" s="173">
        <v>0.58499999999999996</v>
      </c>
      <c r="J17" s="193">
        <v>2</v>
      </c>
      <c r="K17" s="173">
        <f t="shared" si="0"/>
        <v>1.17</v>
      </c>
      <c r="L17" s="652"/>
      <c r="M17" s="48"/>
    </row>
    <row r="18" spans="1:13" ht="15" customHeight="1">
      <c r="A18" s="464" t="s">
        <v>344</v>
      </c>
      <c r="B18" s="437" t="s">
        <v>8</v>
      </c>
      <c r="C18" s="415">
        <v>46.79</v>
      </c>
      <c r="D18" s="474"/>
      <c r="E18" s="366" t="s">
        <v>14</v>
      </c>
      <c r="F18" s="466" t="s">
        <v>909</v>
      </c>
      <c r="G18" s="227"/>
      <c r="H18" s="228"/>
      <c r="I18" s="228"/>
      <c r="J18" s="228"/>
      <c r="K18" s="197"/>
      <c r="L18" s="228"/>
      <c r="M18" s="48"/>
    </row>
    <row r="19" spans="1:13" ht="15" customHeight="1">
      <c r="A19" s="464" t="s">
        <v>345</v>
      </c>
      <c r="B19" s="437" t="s">
        <v>8</v>
      </c>
      <c r="C19" s="415">
        <v>66.16</v>
      </c>
      <c r="D19" s="474"/>
      <c r="E19" s="366" t="s">
        <v>381</v>
      </c>
      <c r="F19" s="466"/>
      <c r="G19" s="227"/>
      <c r="H19" s="228"/>
      <c r="I19" s="228"/>
      <c r="J19" s="228"/>
      <c r="K19" s="197"/>
      <c r="L19" s="228"/>
      <c r="M19" s="48"/>
    </row>
    <row r="20" spans="1:13" ht="15" customHeight="1">
      <c r="A20" s="464" t="s">
        <v>919</v>
      </c>
      <c r="B20" s="437" t="s">
        <v>9</v>
      </c>
      <c r="C20" s="415">
        <v>8.8800000000000008</v>
      </c>
      <c r="D20" s="465" t="s">
        <v>737</v>
      </c>
      <c r="E20" s="366" t="s">
        <v>15</v>
      </c>
      <c r="F20" s="466"/>
      <c r="G20" s="227"/>
      <c r="H20" s="228"/>
      <c r="I20" s="228"/>
      <c r="J20" s="228"/>
      <c r="K20" s="197"/>
      <c r="L20" s="228"/>
      <c r="M20" s="48"/>
    </row>
    <row r="21" spans="1:13" ht="15" customHeight="1">
      <c r="A21" s="464" t="s">
        <v>346</v>
      </c>
      <c r="B21" s="437" t="s">
        <v>8</v>
      </c>
      <c r="C21" s="415">
        <v>11.34</v>
      </c>
      <c r="D21" s="465" t="s">
        <v>737</v>
      </c>
      <c r="E21" s="366" t="s">
        <v>15</v>
      </c>
      <c r="F21" s="466"/>
      <c r="G21" s="227"/>
      <c r="H21" s="228"/>
      <c r="I21" s="228"/>
      <c r="J21" s="228"/>
      <c r="K21" s="197"/>
      <c r="L21" s="228"/>
      <c r="M21" s="48"/>
    </row>
    <row r="22" spans="1:13" ht="15" customHeight="1">
      <c r="A22" s="464" t="s">
        <v>347</v>
      </c>
      <c r="B22" s="437" t="s">
        <v>8</v>
      </c>
      <c r="C22" s="415">
        <v>13.57</v>
      </c>
      <c r="D22" s="465" t="s">
        <v>737</v>
      </c>
      <c r="E22" s="366" t="s">
        <v>15</v>
      </c>
      <c r="F22" s="466"/>
      <c r="G22" s="227"/>
      <c r="H22" s="228"/>
      <c r="I22" s="228"/>
      <c r="J22" s="228"/>
      <c r="K22" s="197"/>
      <c r="L22" s="228"/>
      <c r="M22" s="48"/>
    </row>
    <row r="23" spans="1:13" ht="15" customHeight="1">
      <c r="A23" s="464" t="s">
        <v>922</v>
      </c>
      <c r="B23" s="437" t="s">
        <v>8</v>
      </c>
      <c r="C23" s="415">
        <v>4.63</v>
      </c>
      <c r="D23" s="465" t="s">
        <v>737</v>
      </c>
      <c r="E23" s="366" t="s">
        <v>15</v>
      </c>
      <c r="F23" s="466"/>
      <c r="G23" s="227"/>
      <c r="H23" s="228"/>
      <c r="I23" s="228"/>
      <c r="J23" s="228"/>
      <c r="K23" s="197"/>
      <c r="L23" s="228"/>
      <c r="M23" s="48"/>
    </row>
    <row r="24" spans="1:13" ht="15" customHeight="1">
      <c r="A24" s="464" t="s">
        <v>350</v>
      </c>
      <c r="B24" s="437" t="s">
        <v>8</v>
      </c>
      <c r="C24" s="415">
        <v>8.14</v>
      </c>
      <c r="D24" s="465"/>
      <c r="E24" s="366" t="s">
        <v>15</v>
      </c>
      <c r="F24" s="466"/>
      <c r="G24" s="227"/>
      <c r="H24" s="228"/>
      <c r="I24" s="228"/>
      <c r="J24" s="228"/>
      <c r="K24" s="197"/>
      <c r="L24" s="228"/>
      <c r="M24" s="48"/>
    </row>
    <row r="25" spans="1:13" ht="15" customHeight="1">
      <c r="A25" s="464" t="s">
        <v>932</v>
      </c>
      <c r="B25" s="437" t="s">
        <v>8</v>
      </c>
      <c r="C25" s="415">
        <v>4.4400000000000004</v>
      </c>
      <c r="D25" s="465" t="s">
        <v>737</v>
      </c>
      <c r="E25" s="366" t="s">
        <v>15</v>
      </c>
      <c r="F25" s="466"/>
      <c r="G25" s="227"/>
      <c r="H25" s="228"/>
      <c r="I25" s="228"/>
      <c r="J25" s="228"/>
      <c r="K25" s="197"/>
      <c r="L25" s="228"/>
      <c r="M25" s="48"/>
    </row>
    <row r="26" spans="1:13" ht="15" customHeight="1">
      <c r="A26" s="464" t="s">
        <v>920</v>
      </c>
      <c r="B26" s="437" t="s">
        <v>8</v>
      </c>
      <c r="C26" s="415">
        <v>5</v>
      </c>
      <c r="D26" s="465" t="s">
        <v>737</v>
      </c>
      <c r="E26" s="366" t="s">
        <v>15</v>
      </c>
      <c r="F26" s="466"/>
      <c r="G26" s="227"/>
      <c r="H26" s="228"/>
      <c r="I26" s="228"/>
      <c r="J26" s="228"/>
      <c r="K26" s="197"/>
      <c r="L26" s="228"/>
      <c r="M26" s="48"/>
    </row>
    <row r="27" spans="1:13" ht="15" customHeight="1">
      <c r="A27" s="464" t="s">
        <v>352</v>
      </c>
      <c r="B27" s="437" t="s">
        <v>10</v>
      </c>
      <c r="C27" s="413">
        <v>0.51</v>
      </c>
      <c r="D27" s="474"/>
      <c r="E27" s="366" t="s">
        <v>387</v>
      </c>
      <c r="F27" s="466"/>
      <c r="G27" s="227"/>
      <c r="H27" s="228"/>
      <c r="I27" s="228"/>
      <c r="J27" s="228"/>
      <c r="K27" s="197"/>
      <c r="L27" s="228"/>
      <c r="M27" s="48"/>
    </row>
    <row r="28" spans="1:13" ht="15" customHeight="1">
      <c r="A28" s="464" t="s">
        <v>352</v>
      </c>
      <c r="B28" s="437" t="s">
        <v>10</v>
      </c>
      <c r="C28" s="413">
        <v>1.26</v>
      </c>
      <c r="D28" s="474"/>
      <c r="E28" s="366" t="s">
        <v>387</v>
      </c>
      <c r="F28" s="466"/>
      <c r="G28" s="227"/>
      <c r="H28" s="228"/>
      <c r="I28" s="228"/>
      <c r="J28" s="228"/>
      <c r="K28" s="197"/>
      <c r="L28" s="228"/>
      <c r="M28" s="48"/>
    </row>
    <row r="29" spans="1:13" ht="15" customHeight="1">
      <c r="A29" s="464" t="s">
        <v>352</v>
      </c>
      <c r="B29" s="437" t="s">
        <v>10</v>
      </c>
      <c r="C29" s="413">
        <v>0.96</v>
      </c>
      <c r="D29" s="474"/>
      <c r="E29" s="366" t="s">
        <v>387</v>
      </c>
      <c r="F29" s="466"/>
      <c r="G29" s="227"/>
      <c r="H29" s="228"/>
      <c r="I29" s="228"/>
      <c r="J29" s="228"/>
      <c r="K29" s="197"/>
      <c r="L29" s="228"/>
      <c r="M29" s="48"/>
    </row>
    <row r="30" spans="1:13" ht="15" customHeight="1">
      <c r="A30" s="464" t="s">
        <v>353</v>
      </c>
      <c r="B30" s="437" t="s">
        <v>10</v>
      </c>
      <c r="C30" s="413">
        <v>1.23</v>
      </c>
      <c r="D30" s="474"/>
      <c r="E30" s="366" t="s">
        <v>387</v>
      </c>
      <c r="F30" s="466"/>
      <c r="G30" s="227"/>
      <c r="H30" s="228"/>
      <c r="I30" s="228"/>
      <c r="J30" s="228"/>
      <c r="K30" s="197"/>
      <c r="L30" s="228"/>
      <c r="M30" s="48"/>
    </row>
    <row r="31" spans="1:13" ht="15" customHeight="1">
      <c r="A31" s="475" t="s">
        <v>917</v>
      </c>
      <c r="B31" s="476"/>
      <c r="C31" s="477">
        <v>1.89</v>
      </c>
      <c r="D31" s="465" t="s">
        <v>737</v>
      </c>
      <c r="E31" s="368" t="s">
        <v>912</v>
      </c>
      <c r="F31" s="467"/>
      <c r="G31" s="227"/>
      <c r="H31" s="228"/>
      <c r="I31" s="228"/>
      <c r="J31" s="228"/>
      <c r="K31" s="197"/>
      <c r="L31" s="239"/>
      <c r="M31" s="48"/>
    </row>
    <row r="32" spans="1:13" ht="15" customHeight="1">
      <c r="A32" s="478" t="s">
        <v>731</v>
      </c>
      <c r="B32" s="478"/>
      <c r="C32" s="479"/>
      <c r="D32" s="480"/>
      <c r="E32" s="481"/>
      <c r="F32" s="482"/>
      <c r="G32" s="241"/>
      <c r="H32" s="183"/>
      <c r="I32" s="183"/>
      <c r="J32" s="242"/>
      <c r="K32" s="183"/>
      <c r="L32" s="243"/>
      <c r="M32" s="48"/>
    </row>
    <row r="33" spans="1:13" ht="15" customHeight="1">
      <c r="A33" s="483" t="s">
        <v>923</v>
      </c>
      <c r="B33" s="437" t="s">
        <v>8</v>
      </c>
      <c r="C33" s="415">
        <v>29.84</v>
      </c>
      <c r="D33" s="474" t="s">
        <v>736</v>
      </c>
      <c r="E33" s="366" t="s">
        <v>15</v>
      </c>
      <c r="F33" s="466"/>
      <c r="G33" s="227"/>
      <c r="H33" s="228"/>
      <c r="I33" s="228"/>
      <c r="J33" s="228"/>
      <c r="K33" s="197"/>
      <c r="L33" s="228"/>
      <c r="M33" s="48"/>
    </row>
    <row r="34" spans="1:13" ht="15" customHeight="1">
      <c r="A34" s="483" t="s">
        <v>940</v>
      </c>
      <c r="B34" s="437" t="s">
        <v>8</v>
      </c>
      <c r="C34" s="415">
        <v>19.38</v>
      </c>
      <c r="D34" s="474" t="s">
        <v>737</v>
      </c>
      <c r="E34" s="366" t="s">
        <v>14</v>
      </c>
      <c r="F34" s="466"/>
      <c r="G34" s="227"/>
      <c r="H34" s="228"/>
      <c r="I34" s="228"/>
      <c r="J34" s="228"/>
      <c r="K34" s="197"/>
      <c r="L34" s="228"/>
      <c r="M34" s="48"/>
    </row>
    <row r="35" spans="1:13" ht="15" customHeight="1">
      <c r="A35" s="483" t="s">
        <v>367</v>
      </c>
      <c r="B35" s="437" t="s">
        <v>8</v>
      </c>
      <c r="C35" s="415">
        <v>28.36</v>
      </c>
      <c r="D35" s="474" t="s">
        <v>736</v>
      </c>
      <c r="E35" s="366" t="s">
        <v>14</v>
      </c>
      <c r="F35" s="466"/>
      <c r="G35" s="227"/>
      <c r="H35" s="228"/>
      <c r="I35" s="228"/>
      <c r="J35" s="228"/>
      <c r="K35" s="197"/>
      <c r="L35" s="228"/>
      <c r="M35" s="48"/>
    </row>
    <row r="36" spans="1:13" ht="15" customHeight="1">
      <c r="A36" s="483" t="s">
        <v>364</v>
      </c>
      <c r="B36" s="437" t="s">
        <v>9</v>
      </c>
      <c r="C36" s="415">
        <v>30.35</v>
      </c>
      <c r="D36" s="474" t="s">
        <v>736</v>
      </c>
      <c r="E36" s="366" t="s">
        <v>15</v>
      </c>
      <c r="F36" s="466"/>
      <c r="G36" s="232" t="s">
        <v>365</v>
      </c>
      <c r="H36" s="173">
        <v>2.4350000000000001</v>
      </c>
      <c r="I36" s="173">
        <v>1.63</v>
      </c>
      <c r="J36" s="193">
        <v>1</v>
      </c>
      <c r="K36" s="173">
        <f>H36*I36*J36</f>
        <v>3.9690499999999997</v>
      </c>
      <c r="L36" s="228">
        <f>SUM(K36)</f>
        <v>3.9690499999999997</v>
      </c>
      <c r="M36" s="48"/>
    </row>
    <row r="37" spans="1:13" ht="15" customHeight="1">
      <c r="A37" s="647" t="s">
        <v>354</v>
      </c>
      <c r="B37" s="622" t="s">
        <v>9</v>
      </c>
      <c r="C37" s="619">
        <v>60.35</v>
      </c>
      <c r="D37" s="465" t="s">
        <v>736</v>
      </c>
      <c r="E37" s="368" t="s">
        <v>15</v>
      </c>
      <c r="F37" s="467"/>
      <c r="G37" s="232" t="s">
        <v>355</v>
      </c>
      <c r="H37" s="173">
        <v>1</v>
      </c>
      <c r="I37" s="173">
        <v>1.63</v>
      </c>
      <c r="J37" s="193">
        <v>6</v>
      </c>
      <c r="K37" s="173">
        <f t="shared" ref="K37:K52" si="1">H37*I37*J37</f>
        <v>9.7799999999999994</v>
      </c>
      <c r="L37" s="650">
        <f>SUM(K37:K40)</f>
        <v>15.504049999999999</v>
      </c>
      <c r="M37" s="48"/>
    </row>
    <row r="38" spans="1:13" ht="15" customHeight="1">
      <c r="A38" s="648"/>
      <c r="B38" s="623"/>
      <c r="C38" s="620"/>
      <c r="D38" s="468"/>
      <c r="E38" s="469"/>
      <c r="F38" s="470"/>
      <c r="G38" s="232" t="s">
        <v>356</v>
      </c>
      <c r="H38" s="173">
        <v>1</v>
      </c>
      <c r="I38" s="173">
        <v>0.58499999999999996</v>
      </c>
      <c r="J38" s="193">
        <v>2</v>
      </c>
      <c r="K38" s="173">
        <f t="shared" si="1"/>
        <v>1.17</v>
      </c>
      <c r="L38" s="651"/>
      <c r="M38" s="48"/>
    </row>
    <row r="39" spans="1:13" ht="15" customHeight="1">
      <c r="A39" s="648"/>
      <c r="B39" s="623"/>
      <c r="C39" s="620"/>
      <c r="D39" s="468"/>
      <c r="E39" s="469"/>
      <c r="F39" s="470"/>
      <c r="G39" s="232" t="s">
        <v>146</v>
      </c>
      <c r="H39" s="173">
        <v>2.4350000000000001</v>
      </c>
      <c r="I39" s="173">
        <v>1.63</v>
      </c>
      <c r="J39" s="193">
        <v>1</v>
      </c>
      <c r="K39" s="173">
        <f t="shared" si="1"/>
        <v>3.9690499999999997</v>
      </c>
      <c r="L39" s="651"/>
      <c r="M39" s="48"/>
    </row>
    <row r="40" spans="1:13" ht="15" customHeight="1">
      <c r="A40" s="649"/>
      <c r="B40" s="624"/>
      <c r="C40" s="621"/>
      <c r="D40" s="471"/>
      <c r="E40" s="472"/>
      <c r="F40" s="473"/>
      <c r="G40" s="232" t="s">
        <v>146</v>
      </c>
      <c r="H40" s="173">
        <v>1</v>
      </c>
      <c r="I40" s="173">
        <v>0.58499999999999996</v>
      </c>
      <c r="J40" s="193">
        <v>1</v>
      </c>
      <c r="K40" s="173">
        <f t="shared" si="1"/>
        <v>0.58499999999999996</v>
      </c>
      <c r="L40" s="652"/>
      <c r="M40" s="48"/>
    </row>
    <row r="41" spans="1:13" ht="15" customHeight="1">
      <c r="A41" s="647" t="s">
        <v>357</v>
      </c>
      <c r="B41" s="622" t="s">
        <v>9</v>
      </c>
      <c r="C41" s="619">
        <v>37.5</v>
      </c>
      <c r="D41" s="465" t="s">
        <v>736</v>
      </c>
      <c r="E41" s="368" t="s">
        <v>15</v>
      </c>
      <c r="F41" s="467"/>
      <c r="G41" s="233" t="s">
        <v>358</v>
      </c>
      <c r="H41" s="173">
        <v>0.62</v>
      </c>
      <c r="I41" s="173">
        <v>1.28</v>
      </c>
      <c r="J41" s="193">
        <v>1</v>
      </c>
      <c r="K41" s="173">
        <f t="shared" si="1"/>
        <v>0.79359999999999997</v>
      </c>
      <c r="L41" s="650">
        <f>SUM(K41:K44)</f>
        <v>3.3712999999999997</v>
      </c>
      <c r="M41" s="48"/>
    </row>
    <row r="42" spans="1:13" ht="15" customHeight="1">
      <c r="A42" s="648"/>
      <c r="B42" s="623"/>
      <c r="C42" s="620"/>
      <c r="D42" s="468"/>
      <c r="E42" s="469"/>
      <c r="F42" s="470"/>
      <c r="G42" s="233" t="s">
        <v>358</v>
      </c>
      <c r="H42" s="173">
        <v>0.62</v>
      </c>
      <c r="I42" s="173">
        <v>0.58499999999999996</v>
      </c>
      <c r="J42" s="193">
        <v>1</v>
      </c>
      <c r="K42" s="173">
        <f t="shared" si="1"/>
        <v>0.36269999999999997</v>
      </c>
      <c r="L42" s="651"/>
      <c r="M42" s="48"/>
    </row>
    <row r="43" spans="1:13" ht="15" customHeight="1">
      <c r="A43" s="648"/>
      <c r="B43" s="623"/>
      <c r="C43" s="620"/>
      <c r="D43" s="468"/>
      <c r="E43" s="469"/>
      <c r="F43" s="470"/>
      <c r="G43" s="233" t="s">
        <v>359</v>
      </c>
      <c r="H43" s="173">
        <v>1</v>
      </c>
      <c r="I43" s="173">
        <v>1.63</v>
      </c>
      <c r="J43" s="193">
        <v>1</v>
      </c>
      <c r="K43" s="173">
        <f t="shared" si="1"/>
        <v>1.63</v>
      </c>
      <c r="L43" s="651"/>
      <c r="M43" s="48"/>
    </row>
    <row r="44" spans="1:13" ht="15" customHeight="1">
      <c r="A44" s="649"/>
      <c r="B44" s="624"/>
      <c r="C44" s="621"/>
      <c r="D44" s="471"/>
      <c r="E44" s="472"/>
      <c r="F44" s="470"/>
      <c r="G44" s="233" t="s">
        <v>359</v>
      </c>
      <c r="H44" s="173">
        <v>1</v>
      </c>
      <c r="I44" s="173">
        <v>0.58499999999999996</v>
      </c>
      <c r="J44" s="193">
        <v>1</v>
      </c>
      <c r="K44" s="173">
        <f t="shared" si="1"/>
        <v>0.58499999999999996</v>
      </c>
      <c r="L44" s="652"/>
      <c r="M44" s="48"/>
    </row>
    <row r="45" spans="1:13" ht="15" customHeight="1">
      <c r="A45" s="647" t="s">
        <v>360</v>
      </c>
      <c r="B45" s="622" t="s">
        <v>9</v>
      </c>
      <c r="C45" s="619">
        <v>172.92</v>
      </c>
      <c r="D45" s="465" t="s">
        <v>736</v>
      </c>
      <c r="E45" s="368" t="s">
        <v>15</v>
      </c>
      <c r="F45" s="467"/>
      <c r="G45" s="232" t="s">
        <v>361</v>
      </c>
      <c r="H45" s="173">
        <v>1</v>
      </c>
      <c r="I45" s="173">
        <v>1.63</v>
      </c>
      <c r="J45" s="193">
        <v>8</v>
      </c>
      <c r="K45" s="173">
        <f t="shared" si="1"/>
        <v>13.04</v>
      </c>
      <c r="L45" s="650">
        <f>SUM(K45:K52)</f>
        <v>53.889799999999994</v>
      </c>
      <c r="M45" s="48"/>
    </row>
    <row r="46" spans="1:13" ht="15" customHeight="1">
      <c r="A46" s="648"/>
      <c r="B46" s="623"/>
      <c r="C46" s="620"/>
      <c r="D46" s="468"/>
      <c r="E46" s="469"/>
      <c r="F46" s="470"/>
      <c r="G46" s="232" t="s">
        <v>361</v>
      </c>
      <c r="H46" s="173">
        <v>1</v>
      </c>
      <c r="I46" s="173">
        <v>0.58499999999999996</v>
      </c>
      <c r="J46" s="193">
        <v>8</v>
      </c>
      <c r="K46" s="173">
        <f t="shared" si="1"/>
        <v>4.68</v>
      </c>
      <c r="L46" s="651"/>
      <c r="M46" s="48"/>
    </row>
    <row r="47" spans="1:13" ht="15" customHeight="1">
      <c r="A47" s="648"/>
      <c r="B47" s="623"/>
      <c r="C47" s="620"/>
      <c r="D47" s="468"/>
      <c r="E47" s="469"/>
      <c r="F47" s="470"/>
      <c r="G47" s="232" t="s">
        <v>359</v>
      </c>
      <c r="H47" s="173">
        <v>1</v>
      </c>
      <c r="I47" s="173">
        <v>1.63</v>
      </c>
      <c r="J47" s="193">
        <v>1</v>
      </c>
      <c r="K47" s="173">
        <f t="shared" si="1"/>
        <v>1.63</v>
      </c>
      <c r="L47" s="651"/>
      <c r="M47" s="48"/>
    </row>
    <row r="48" spans="1:13" ht="15" customHeight="1">
      <c r="A48" s="649"/>
      <c r="B48" s="624"/>
      <c r="C48" s="621"/>
      <c r="D48" s="471"/>
      <c r="E48" s="469"/>
      <c r="F48" s="470"/>
      <c r="G48" s="232" t="s">
        <v>359</v>
      </c>
      <c r="H48" s="173">
        <v>1</v>
      </c>
      <c r="I48" s="173">
        <v>0.58499999999999996</v>
      </c>
      <c r="J48" s="193">
        <v>1</v>
      </c>
      <c r="K48" s="173">
        <f t="shared" si="1"/>
        <v>0.58499999999999996</v>
      </c>
      <c r="L48" s="651"/>
      <c r="M48" s="48"/>
    </row>
    <row r="49" spans="1:13" ht="15" customHeight="1">
      <c r="A49" s="647" t="s">
        <v>362</v>
      </c>
      <c r="B49" s="622" t="s">
        <v>9</v>
      </c>
      <c r="C49" s="619">
        <v>213</v>
      </c>
      <c r="D49" s="465" t="s">
        <v>736</v>
      </c>
      <c r="E49" s="368" t="s">
        <v>15</v>
      </c>
      <c r="F49" s="467"/>
      <c r="G49" s="232" t="s">
        <v>212</v>
      </c>
      <c r="H49" s="173">
        <v>4.87</v>
      </c>
      <c r="I49" s="173">
        <v>1.63</v>
      </c>
      <c r="J49" s="193">
        <v>3</v>
      </c>
      <c r="K49" s="173">
        <f t="shared" si="1"/>
        <v>23.814299999999999</v>
      </c>
      <c r="L49" s="651"/>
      <c r="M49" s="48"/>
    </row>
    <row r="50" spans="1:13" ht="15" customHeight="1">
      <c r="A50" s="649"/>
      <c r="B50" s="624"/>
      <c r="C50" s="621"/>
      <c r="D50" s="471"/>
      <c r="E50" s="472"/>
      <c r="F50" s="473"/>
      <c r="G50" s="232" t="s">
        <v>212</v>
      </c>
      <c r="H50" s="173">
        <v>2</v>
      </c>
      <c r="I50" s="173">
        <v>0.58499999999999996</v>
      </c>
      <c r="J50" s="193">
        <v>3</v>
      </c>
      <c r="K50" s="173">
        <f t="shared" si="1"/>
        <v>3.51</v>
      </c>
      <c r="L50" s="651"/>
      <c r="M50" s="48"/>
    </row>
    <row r="51" spans="1:13" ht="15" customHeight="1">
      <c r="A51" s="647" t="s">
        <v>342</v>
      </c>
      <c r="B51" s="622" t="s">
        <v>8</v>
      </c>
      <c r="C51" s="484">
        <v>78.78</v>
      </c>
      <c r="D51" s="465" t="s">
        <v>736</v>
      </c>
      <c r="E51" s="368" t="s">
        <v>15</v>
      </c>
      <c r="F51" s="467"/>
      <c r="G51" s="232" t="s">
        <v>363</v>
      </c>
      <c r="H51" s="173">
        <v>3.35</v>
      </c>
      <c r="I51" s="173">
        <v>1.63</v>
      </c>
      <c r="J51" s="193">
        <v>1</v>
      </c>
      <c r="K51" s="173">
        <f t="shared" si="1"/>
        <v>5.4604999999999997</v>
      </c>
      <c r="L51" s="651"/>
      <c r="M51" s="48"/>
    </row>
    <row r="52" spans="1:13" ht="15" customHeight="1">
      <c r="A52" s="649"/>
      <c r="B52" s="624"/>
      <c r="C52" s="485"/>
      <c r="D52" s="471"/>
      <c r="E52" s="472"/>
      <c r="F52" s="473"/>
      <c r="G52" s="232" t="s">
        <v>295</v>
      </c>
      <c r="H52" s="173">
        <v>2</v>
      </c>
      <c r="I52" s="173">
        <v>0.58499999999999996</v>
      </c>
      <c r="J52" s="193">
        <v>1</v>
      </c>
      <c r="K52" s="173">
        <f t="shared" si="1"/>
        <v>1.17</v>
      </c>
      <c r="L52" s="652"/>
      <c r="M52" s="48"/>
    </row>
    <row r="53" spans="1:13" ht="15" customHeight="1">
      <c r="A53" s="483" t="s">
        <v>931</v>
      </c>
      <c r="B53" s="437" t="s">
        <v>8</v>
      </c>
      <c r="C53" s="415">
        <v>18.88</v>
      </c>
      <c r="D53" s="474" t="s">
        <v>737</v>
      </c>
      <c r="E53" s="366" t="s">
        <v>15</v>
      </c>
      <c r="F53" s="466"/>
      <c r="G53" s="230"/>
      <c r="H53" s="231"/>
      <c r="I53" s="231"/>
      <c r="J53" s="231"/>
      <c r="K53" s="209"/>
      <c r="L53" s="231"/>
    </row>
    <row r="54" spans="1:13" ht="15" customHeight="1">
      <c r="A54" s="483" t="s">
        <v>366</v>
      </c>
      <c r="B54" s="437" t="s">
        <v>8</v>
      </c>
      <c r="C54" s="415">
        <v>8.8800000000000008</v>
      </c>
      <c r="D54" s="474" t="s">
        <v>736</v>
      </c>
      <c r="E54" s="366" t="s">
        <v>15</v>
      </c>
      <c r="F54" s="466"/>
      <c r="G54" s="232"/>
      <c r="H54" s="173"/>
      <c r="I54" s="173"/>
      <c r="J54" s="193"/>
      <c r="K54" s="173"/>
      <c r="L54" s="228"/>
      <c r="M54" s="48"/>
    </row>
    <row r="55" spans="1:13" ht="15" customHeight="1">
      <c r="A55" s="483" t="s">
        <v>346</v>
      </c>
      <c r="B55" s="437" t="s">
        <v>8</v>
      </c>
      <c r="C55" s="415">
        <v>11.34</v>
      </c>
      <c r="D55" s="474" t="s">
        <v>736</v>
      </c>
      <c r="E55" s="366" t="s">
        <v>15</v>
      </c>
      <c r="F55" s="466"/>
      <c r="G55" s="227"/>
      <c r="H55" s="228"/>
      <c r="I55" s="228"/>
      <c r="J55" s="228"/>
      <c r="K55" s="197"/>
      <c r="L55" s="228"/>
      <c r="M55" s="48"/>
    </row>
    <row r="56" spans="1:13" ht="15" customHeight="1">
      <c r="A56" s="483" t="s">
        <v>347</v>
      </c>
      <c r="B56" s="437" t="s">
        <v>8</v>
      </c>
      <c r="C56" s="415">
        <v>13.57</v>
      </c>
      <c r="D56" s="474" t="s">
        <v>736</v>
      </c>
      <c r="E56" s="366" t="s">
        <v>15</v>
      </c>
      <c r="F56" s="466"/>
      <c r="G56" s="227"/>
      <c r="H56" s="228"/>
      <c r="I56" s="228"/>
      <c r="J56" s="228"/>
      <c r="K56" s="197"/>
      <c r="L56" s="228"/>
      <c r="M56" s="48"/>
    </row>
    <row r="57" spans="1:13" ht="15" customHeight="1">
      <c r="A57" s="483" t="s">
        <v>922</v>
      </c>
      <c r="B57" s="437" t="s">
        <v>8</v>
      </c>
      <c r="C57" s="415">
        <v>4.63</v>
      </c>
      <c r="D57" s="474" t="s">
        <v>736</v>
      </c>
      <c r="E57" s="366" t="s">
        <v>15</v>
      </c>
      <c r="F57" s="466"/>
      <c r="G57" s="227"/>
      <c r="H57" s="228"/>
      <c r="I57" s="228"/>
      <c r="J57" s="228"/>
      <c r="K57" s="197"/>
      <c r="L57" s="228"/>
      <c r="M57" s="48"/>
    </row>
    <row r="58" spans="1:13" ht="15" customHeight="1">
      <c r="A58" s="483" t="s">
        <v>351</v>
      </c>
      <c r="B58" s="437" t="s">
        <v>8</v>
      </c>
      <c r="C58" s="415">
        <v>4.5999999999999996</v>
      </c>
      <c r="D58" s="474" t="s">
        <v>736</v>
      </c>
      <c r="E58" s="366" t="s">
        <v>15</v>
      </c>
      <c r="F58" s="466"/>
      <c r="G58" s="227"/>
      <c r="H58" s="228"/>
      <c r="I58" s="228"/>
      <c r="J58" s="228"/>
      <c r="K58" s="197"/>
      <c r="L58" s="228"/>
      <c r="M58" s="48"/>
    </row>
    <row r="59" spans="1:13" ht="15" customHeight="1">
      <c r="A59" s="483" t="s">
        <v>383</v>
      </c>
      <c r="B59" s="437" t="s">
        <v>10</v>
      </c>
      <c r="C59" s="413">
        <v>1.26</v>
      </c>
      <c r="D59" s="474"/>
      <c r="E59" s="366" t="s">
        <v>387</v>
      </c>
      <c r="F59" s="466"/>
      <c r="G59" s="227"/>
      <c r="H59" s="228"/>
      <c r="I59" s="228"/>
      <c r="J59" s="228"/>
      <c r="K59" s="197"/>
      <c r="L59" s="228"/>
      <c r="M59" s="48"/>
    </row>
    <row r="60" spans="1:13" ht="15" customHeight="1">
      <c r="A60" s="483" t="s">
        <v>384</v>
      </c>
      <c r="B60" s="437" t="s">
        <v>10</v>
      </c>
      <c r="C60" s="413">
        <v>0.96</v>
      </c>
      <c r="D60" s="474"/>
      <c r="E60" s="366" t="s">
        <v>387</v>
      </c>
      <c r="F60" s="466"/>
      <c r="G60" s="227"/>
      <c r="H60" s="228"/>
      <c r="I60" s="228"/>
      <c r="J60" s="228"/>
      <c r="K60" s="197"/>
      <c r="L60" s="228"/>
      <c r="M60" s="48"/>
    </row>
    <row r="61" spans="1:13" ht="15" customHeight="1">
      <c r="A61" s="483" t="s">
        <v>385</v>
      </c>
      <c r="B61" s="437" t="s">
        <v>10</v>
      </c>
      <c r="C61" s="413">
        <v>1.23</v>
      </c>
      <c r="D61" s="474"/>
      <c r="E61" s="366" t="s">
        <v>387</v>
      </c>
      <c r="F61" s="466"/>
      <c r="G61" s="227"/>
      <c r="H61" s="228"/>
      <c r="I61" s="228"/>
      <c r="J61" s="228"/>
      <c r="K61" s="197"/>
      <c r="L61" s="228"/>
      <c r="M61" s="48"/>
    </row>
    <row r="62" spans="1:13" ht="15" customHeight="1">
      <c r="A62" s="486" t="s">
        <v>907</v>
      </c>
      <c r="B62" s="486"/>
      <c r="C62" s="487"/>
      <c r="D62" s="488"/>
      <c r="E62" s="489"/>
      <c r="F62" s="490"/>
      <c r="G62" s="244"/>
      <c r="H62" s="199"/>
      <c r="I62" s="199"/>
      <c r="J62" s="245"/>
      <c r="K62" s="199"/>
      <c r="L62" s="246"/>
      <c r="M62" s="48"/>
    </row>
    <row r="63" spans="1:13" ht="15" customHeight="1">
      <c r="A63" s="491" t="s">
        <v>924</v>
      </c>
      <c r="B63" s="476" t="s">
        <v>9</v>
      </c>
      <c r="C63" s="484">
        <v>101.51</v>
      </c>
      <c r="D63" s="465" t="s">
        <v>736</v>
      </c>
      <c r="E63" s="368" t="s">
        <v>378</v>
      </c>
      <c r="F63" s="467" t="s">
        <v>928</v>
      </c>
      <c r="G63" s="232" t="s">
        <v>212</v>
      </c>
      <c r="H63" s="173">
        <v>4.87</v>
      </c>
      <c r="I63" s="173">
        <v>1.63</v>
      </c>
      <c r="J63" s="193">
        <v>1</v>
      </c>
      <c r="K63" s="173">
        <f t="shared" ref="K63:K66" si="2">H63*I63*J63</f>
        <v>7.9380999999999995</v>
      </c>
      <c r="L63" s="240">
        <f>SUM(K63:K82)</f>
        <v>64.748199999999997</v>
      </c>
      <c r="M63" s="48"/>
    </row>
    <row r="64" spans="1:13" ht="15" customHeight="1">
      <c r="A64" s="492"/>
      <c r="B64" s="493"/>
      <c r="C64" s="494"/>
      <c r="D64" s="468"/>
      <c r="E64" s="469"/>
      <c r="F64" s="470" t="s">
        <v>925</v>
      </c>
      <c r="G64" s="232" t="s">
        <v>212</v>
      </c>
      <c r="H64" s="173">
        <v>2</v>
      </c>
      <c r="I64" s="173">
        <v>0.58499999999999996</v>
      </c>
      <c r="J64" s="193">
        <v>1</v>
      </c>
      <c r="K64" s="173">
        <f t="shared" si="2"/>
        <v>1.17</v>
      </c>
      <c r="L64" s="251"/>
      <c r="M64" s="48"/>
    </row>
    <row r="65" spans="1:13" ht="15" customHeight="1">
      <c r="A65" s="492"/>
      <c r="B65" s="493"/>
      <c r="C65" s="494"/>
      <c r="D65" s="468"/>
      <c r="E65" s="469"/>
      <c r="F65" s="470"/>
      <c r="G65" s="232" t="s">
        <v>253</v>
      </c>
      <c r="H65" s="173">
        <v>4.5</v>
      </c>
      <c r="I65" s="173">
        <v>1.63</v>
      </c>
      <c r="J65" s="193">
        <v>1</v>
      </c>
      <c r="K65" s="173">
        <f t="shared" si="2"/>
        <v>7.3349999999999991</v>
      </c>
      <c r="L65" s="251"/>
      <c r="M65" s="48"/>
    </row>
    <row r="66" spans="1:13" ht="15" customHeight="1">
      <c r="A66" s="495"/>
      <c r="B66" s="496"/>
      <c r="C66" s="249"/>
      <c r="D66" s="471"/>
      <c r="E66" s="472"/>
      <c r="F66" s="473"/>
      <c r="G66" s="232" t="s">
        <v>253</v>
      </c>
      <c r="H66" s="173">
        <v>2</v>
      </c>
      <c r="I66" s="173">
        <v>0.58499999999999996</v>
      </c>
      <c r="J66" s="193">
        <v>1</v>
      </c>
      <c r="K66" s="173">
        <f t="shared" si="2"/>
        <v>1.17</v>
      </c>
      <c r="L66" s="251"/>
      <c r="M66" s="48"/>
    </row>
    <row r="67" spans="1:13">
      <c r="A67" s="497" t="s">
        <v>699</v>
      </c>
      <c r="B67" s="437" t="s">
        <v>9</v>
      </c>
      <c r="C67" s="234">
        <v>41.81</v>
      </c>
      <c r="D67" s="468" t="s">
        <v>736</v>
      </c>
      <c r="E67" s="469" t="s">
        <v>380</v>
      </c>
      <c r="F67" s="498"/>
      <c r="G67" s="232"/>
      <c r="H67" s="173"/>
      <c r="I67" s="173"/>
      <c r="J67" s="193"/>
      <c r="K67" s="173"/>
      <c r="L67" s="251"/>
      <c r="M67" s="48"/>
    </row>
    <row r="68" spans="1:13" ht="15" customHeight="1">
      <c r="A68" s="491" t="s">
        <v>926</v>
      </c>
      <c r="B68" s="499" t="s">
        <v>9</v>
      </c>
      <c r="C68" s="484">
        <v>129.21</v>
      </c>
      <c r="D68" s="465" t="s">
        <v>736</v>
      </c>
      <c r="E68" s="368" t="s">
        <v>382</v>
      </c>
      <c r="F68" s="467"/>
      <c r="G68" s="232" t="s">
        <v>370</v>
      </c>
      <c r="H68" s="173">
        <v>4.87</v>
      </c>
      <c r="I68" s="173">
        <v>1.63</v>
      </c>
      <c r="J68" s="235">
        <v>1.5</v>
      </c>
      <c r="K68" s="173">
        <f t="shared" ref="K68:K71" si="3">H68*I68*J68</f>
        <v>11.90715</v>
      </c>
      <c r="L68" s="653">
        <f>SUM(K68:K69)</f>
        <v>13.66215</v>
      </c>
      <c r="M68" s="48"/>
    </row>
    <row r="69" spans="1:13" ht="15" customHeight="1">
      <c r="A69" s="492"/>
      <c r="B69" s="500"/>
      <c r="C69" s="250"/>
      <c r="D69" s="468"/>
      <c r="E69" s="469"/>
      <c r="F69" s="501"/>
      <c r="G69" s="232" t="s">
        <v>212</v>
      </c>
      <c r="H69" s="173">
        <v>2</v>
      </c>
      <c r="I69" s="173">
        <v>0.58499999999999996</v>
      </c>
      <c r="J69" s="235">
        <v>1.5</v>
      </c>
      <c r="K69" s="173">
        <f t="shared" si="3"/>
        <v>1.7549999999999999</v>
      </c>
      <c r="L69" s="654"/>
      <c r="M69" s="48"/>
    </row>
    <row r="70" spans="1:13" ht="15" customHeight="1">
      <c r="A70" s="492"/>
      <c r="B70" s="500"/>
      <c r="C70" s="494"/>
      <c r="D70" s="468"/>
      <c r="E70" s="469"/>
      <c r="F70" s="470"/>
      <c r="G70" s="232" t="s">
        <v>212</v>
      </c>
      <c r="H70" s="173">
        <v>4.87</v>
      </c>
      <c r="I70" s="173">
        <v>1.63</v>
      </c>
      <c r="J70" s="235">
        <v>1.5</v>
      </c>
      <c r="K70" s="173">
        <f t="shared" si="3"/>
        <v>11.90715</v>
      </c>
      <c r="L70" s="653">
        <f>SUM(K70:K71)</f>
        <v>13.66215</v>
      </c>
      <c r="M70" s="48"/>
    </row>
    <row r="71" spans="1:13" ht="15" customHeight="1">
      <c r="A71" s="495"/>
      <c r="B71" s="502"/>
      <c r="C71" s="249"/>
      <c r="D71" s="471"/>
      <c r="E71" s="472"/>
      <c r="F71" s="473"/>
      <c r="G71" s="232" t="s">
        <v>212</v>
      </c>
      <c r="H71" s="173">
        <v>2</v>
      </c>
      <c r="I71" s="173">
        <v>0.58499999999999996</v>
      </c>
      <c r="J71" s="235">
        <v>1.5</v>
      </c>
      <c r="K71" s="173">
        <f t="shared" si="3"/>
        <v>1.7549999999999999</v>
      </c>
      <c r="L71" s="654"/>
      <c r="M71" s="48"/>
    </row>
    <row r="72" spans="1:13" ht="15" customHeight="1">
      <c r="A72" s="503" t="s">
        <v>239</v>
      </c>
      <c r="B72" s="437" t="s">
        <v>8</v>
      </c>
      <c r="C72" s="415">
        <v>10.59</v>
      </c>
      <c r="D72" s="474"/>
      <c r="E72" s="366" t="s">
        <v>941</v>
      </c>
      <c r="F72" s="466"/>
      <c r="G72" s="227"/>
      <c r="H72" s="228"/>
      <c r="I72" s="228"/>
      <c r="J72" s="228"/>
      <c r="K72" s="197"/>
      <c r="L72" s="228"/>
      <c r="M72" s="48"/>
    </row>
    <row r="73" spans="1:13" ht="15" customHeight="1">
      <c r="A73" s="503" t="s">
        <v>931</v>
      </c>
      <c r="B73" s="437" t="s">
        <v>8</v>
      </c>
      <c r="C73" s="415">
        <v>18.88</v>
      </c>
      <c r="D73" s="474" t="s">
        <v>736</v>
      </c>
      <c r="E73" s="366" t="s">
        <v>15</v>
      </c>
      <c r="F73" s="466"/>
      <c r="G73" s="230"/>
      <c r="H73" s="231"/>
      <c r="I73" s="231"/>
      <c r="J73" s="231"/>
      <c r="K73" s="209"/>
      <c r="L73" s="231"/>
    </row>
    <row r="74" spans="1:13" ht="15" customHeight="1">
      <c r="A74" s="503" t="s">
        <v>922</v>
      </c>
      <c r="B74" s="437" t="s">
        <v>8</v>
      </c>
      <c r="C74" s="415">
        <v>4.63</v>
      </c>
      <c r="D74" s="474" t="s">
        <v>736</v>
      </c>
      <c r="E74" s="366" t="s">
        <v>15</v>
      </c>
      <c r="F74" s="466"/>
      <c r="G74" s="232"/>
      <c r="H74" s="173"/>
      <c r="I74" s="173"/>
      <c r="J74" s="193"/>
      <c r="K74" s="173"/>
      <c r="L74" s="206"/>
      <c r="M74" s="48"/>
    </row>
    <row r="75" spans="1:13" ht="15" customHeight="1">
      <c r="A75" s="504" t="s">
        <v>368</v>
      </c>
      <c r="B75" s="476" t="s">
        <v>9</v>
      </c>
      <c r="C75" s="477">
        <v>19.149999999999999</v>
      </c>
      <c r="D75" s="465" t="s">
        <v>736</v>
      </c>
      <c r="E75" s="368" t="s">
        <v>698</v>
      </c>
      <c r="F75" s="467"/>
      <c r="G75" s="232" t="s">
        <v>145</v>
      </c>
      <c r="H75" s="173">
        <v>1.82</v>
      </c>
      <c r="I75" s="173">
        <v>1.93</v>
      </c>
      <c r="J75" s="193">
        <v>1</v>
      </c>
      <c r="K75" s="173">
        <f>H75*I75*J75</f>
        <v>3.5125999999999999</v>
      </c>
      <c r="L75" s="251"/>
      <c r="M75" s="48"/>
    </row>
    <row r="76" spans="1:13" ht="15" customHeight="1">
      <c r="A76" s="505"/>
      <c r="B76" s="496"/>
      <c r="C76" s="506"/>
      <c r="D76" s="471"/>
      <c r="E76" s="469"/>
      <c r="F76" s="470"/>
      <c r="G76" s="232" t="s">
        <v>145</v>
      </c>
      <c r="H76" s="173">
        <v>0.875</v>
      </c>
      <c r="I76" s="173">
        <v>0.58499999999999996</v>
      </c>
      <c r="J76" s="193">
        <v>2</v>
      </c>
      <c r="K76" s="173">
        <f>H76*I76*J76</f>
        <v>1.0237499999999999</v>
      </c>
      <c r="L76" s="251"/>
      <c r="M76" s="48"/>
    </row>
    <row r="77" spans="1:13" ht="15" customHeight="1">
      <c r="A77" s="503" t="s">
        <v>205</v>
      </c>
      <c r="B77" s="437" t="s">
        <v>8</v>
      </c>
      <c r="C77" s="415">
        <v>4.2</v>
      </c>
      <c r="D77" s="474" t="s">
        <v>737</v>
      </c>
      <c r="E77" s="366" t="s">
        <v>15</v>
      </c>
      <c r="F77" s="466"/>
      <c r="G77" s="227"/>
      <c r="H77" s="228"/>
      <c r="I77" s="228"/>
      <c r="J77" s="228"/>
      <c r="K77" s="197"/>
      <c r="L77" s="228"/>
      <c r="M77" s="48"/>
    </row>
    <row r="78" spans="1:13" ht="15" customHeight="1">
      <c r="A78" s="503" t="s">
        <v>374</v>
      </c>
      <c r="B78" s="437" t="s">
        <v>9</v>
      </c>
      <c r="C78" s="415">
        <v>11.9</v>
      </c>
      <c r="D78" s="474" t="s">
        <v>736</v>
      </c>
      <c r="E78" s="366" t="s">
        <v>13</v>
      </c>
      <c r="F78" s="466"/>
      <c r="G78" s="232" t="s">
        <v>298</v>
      </c>
      <c r="H78" s="173">
        <v>1.6</v>
      </c>
      <c r="I78" s="173">
        <v>1.63</v>
      </c>
      <c r="J78" s="193">
        <v>2</v>
      </c>
      <c r="K78" s="173">
        <f t="shared" ref="K78:K80" si="4">H78*I78*J78</f>
        <v>5.2160000000000002</v>
      </c>
      <c r="L78" s="228">
        <f>SUM(K78)</f>
        <v>5.2160000000000002</v>
      </c>
      <c r="M78" s="48"/>
    </row>
    <row r="79" spans="1:13" ht="15" customHeight="1">
      <c r="A79" s="661" t="s">
        <v>375</v>
      </c>
      <c r="B79" s="622" t="s">
        <v>9</v>
      </c>
      <c r="C79" s="619">
        <v>11.9</v>
      </c>
      <c r="D79" s="465" t="s">
        <v>736</v>
      </c>
      <c r="E79" s="368" t="s">
        <v>13</v>
      </c>
      <c r="F79" s="467"/>
      <c r="G79" s="232" t="s">
        <v>298</v>
      </c>
      <c r="H79" s="173">
        <v>1.6</v>
      </c>
      <c r="I79" s="173">
        <v>1.63</v>
      </c>
      <c r="J79" s="193">
        <v>1</v>
      </c>
      <c r="K79" s="173">
        <f t="shared" si="4"/>
        <v>2.6080000000000001</v>
      </c>
      <c r="L79" s="659">
        <f>SUM(K79:K80)</f>
        <v>3.6019999999999999</v>
      </c>
      <c r="M79" s="48"/>
    </row>
    <row r="80" spans="1:13" ht="15" customHeight="1">
      <c r="A80" s="662"/>
      <c r="B80" s="624"/>
      <c r="C80" s="621"/>
      <c r="D80" s="471"/>
      <c r="E80" s="472"/>
      <c r="F80" s="473"/>
      <c r="G80" s="232" t="s">
        <v>376</v>
      </c>
      <c r="H80" s="173">
        <v>0.7</v>
      </c>
      <c r="I80" s="173">
        <v>1.42</v>
      </c>
      <c r="J80" s="193">
        <v>1</v>
      </c>
      <c r="K80" s="173">
        <f t="shared" si="4"/>
        <v>0.99399999999999988</v>
      </c>
      <c r="L80" s="660"/>
      <c r="M80" s="48"/>
    </row>
    <row r="81" spans="1:13" ht="15" customHeight="1">
      <c r="A81" s="504" t="s">
        <v>342</v>
      </c>
      <c r="B81" s="476" t="s">
        <v>8</v>
      </c>
      <c r="C81" s="477">
        <v>45.25</v>
      </c>
      <c r="D81" s="465" t="s">
        <v>736</v>
      </c>
      <c r="E81" s="368" t="s">
        <v>698</v>
      </c>
      <c r="F81" s="467"/>
      <c r="G81" s="233" t="s">
        <v>369</v>
      </c>
      <c r="H81" s="173">
        <v>1.82</v>
      </c>
      <c r="I81" s="173">
        <v>2.9849999999999999</v>
      </c>
      <c r="J81" s="193">
        <v>1</v>
      </c>
      <c r="K81" s="173">
        <f>H81*I81*J81</f>
        <v>5.4326999999999996</v>
      </c>
      <c r="L81" s="251"/>
      <c r="M81" s="48"/>
    </row>
    <row r="82" spans="1:13" ht="15" customHeight="1">
      <c r="A82" s="505"/>
      <c r="B82" s="496"/>
      <c r="C82" s="506"/>
      <c r="D82" s="471"/>
      <c r="E82" s="472"/>
      <c r="F82" s="473"/>
      <c r="G82" s="252"/>
      <c r="H82" s="173">
        <v>0.875</v>
      </c>
      <c r="I82" s="173">
        <v>0.58499999999999996</v>
      </c>
      <c r="J82" s="193">
        <v>2</v>
      </c>
      <c r="K82" s="173">
        <f>H82*I82*J82</f>
        <v>1.0237499999999999</v>
      </c>
      <c r="L82" s="253"/>
      <c r="M82" s="48"/>
    </row>
    <row r="83" spans="1:13" ht="15" customHeight="1">
      <c r="A83" s="503" t="s">
        <v>366</v>
      </c>
      <c r="B83" s="437" t="s">
        <v>8</v>
      </c>
      <c r="C83" s="415">
        <v>13.6</v>
      </c>
      <c r="D83" s="474" t="s">
        <v>736</v>
      </c>
      <c r="E83" s="366" t="s">
        <v>15</v>
      </c>
      <c r="F83" s="466"/>
      <c r="G83" s="227"/>
      <c r="H83" s="228"/>
      <c r="I83" s="228"/>
      <c r="J83" s="228"/>
      <c r="K83" s="197"/>
      <c r="L83" s="228"/>
      <c r="M83" s="48"/>
    </row>
    <row r="84" spans="1:13" ht="15" customHeight="1">
      <c r="A84" s="503" t="s">
        <v>927</v>
      </c>
      <c r="B84" s="437" t="s">
        <v>9</v>
      </c>
      <c r="C84" s="415">
        <v>37.5</v>
      </c>
      <c r="D84" s="474" t="s">
        <v>736</v>
      </c>
      <c r="E84" s="366" t="s">
        <v>13</v>
      </c>
      <c r="F84" s="466"/>
      <c r="G84" s="232" t="s">
        <v>372</v>
      </c>
      <c r="H84" s="173">
        <v>1.6</v>
      </c>
      <c r="I84" s="173">
        <v>1.63</v>
      </c>
      <c r="J84" s="193">
        <v>1</v>
      </c>
      <c r="K84" s="173">
        <f t="shared" ref="K84" si="5">H84*I84*J84</f>
        <v>2.6080000000000001</v>
      </c>
      <c r="L84" s="228">
        <f>SUM(K84)</f>
        <v>2.6080000000000001</v>
      </c>
      <c r="M84" s="48"/>
    </row>
    <row r="85" spans="1:13" ht="15" customHeight="1">
      <c r="A85" s="503" t="s">
        <v>373</v>
      </c>
      <c r="B85" s="437" t="s">
        <v>8</v>
      </c>
      <c r="C85" s="415">
        <v>3.5</v>
      </c>
      <c r="D85" s="474" t="s">
        <v>736</v>
      </c>
      <c r="E85" s="366" t="s">
        <v>15</v>
      </c>
      <c r="F85" s="466"/>
      <c r="G85" s="227"/>
      <c r="H85" s="228"/>
      <c r="I85" s="228"/>
      <c r="J85" s="228"/>
      <c r="K85" s="197"/>
      <c r="L85" s="228"/>
      <c r="M85" s="48"/>
    </row>
    <row r="86" spans="1:13" ht="15" customHeight="1">
      <c r="A86" s="503" t="s">
        <v>371</v>
      </c>
      <c r="B86" s="437" t="s">
        <v>9</v>
      </c>
      <c r="C86" s="415">
        <v>45</v>
      </c>
      <c r="D86" s="474" t="s">
        <v>736</v>
      </c>
      <c r="E86" s="366" t="s">
        <v>941</v>
      </c>
      <c r="F86" s="466"/>
      <c r="G86" s="232" t="s">
        <v>372</v>
      </c>
      <c r="H86" s="173">
        <v>1.6</v>
      </c>
      <c r="I86" s="173">
        <v>1.63</v>
      </c>
      <c r="J86" s="193">
        <v>2</v>
      </c>
      <c r="K86" s="173">
        <f>H86*I86*J86</f>
        <v>5.2160000000000002</v>
      </c>
      <c r="L86" s="228">
        <f>SUM(K86)</f>
        <v>5.2160000000000002</v>
      </c>
      <c r="M86" s="48"/>
    </row>
    <row r="87" spans="1:13" ht="15" customHeight="1">
      <c r="A87" s="503" t="s">
        <v>228</v>
      </c>
      <c r="B87" s="437" t="s">
        <v>8</v>
      </c>
      <c r="C87" s="415">
        <v>7.5</v>
      </c>
      <c r="D87" s="474"/>
      <c r="E87" s="366" t="s">
        <v>941</v>
      </c>
      <c r="F87" s="466"/>
      <c r="G87" s="227"/>
      <c r="H87" s="228"/>
      <c r="I87" s="228"/>
      <c r="J87" s="228"/>
      <c r="K87" s="197"/>
      <c r="L87" s="228"/>
      <c r="M87" s="48"/>
    </row>
    <row r="88" spans="1:13" ht="15" customHeight="1">
      <c r="A88" s="503" t="s">
        <v>138</v>
      </c>
      <c r="B88" s="437" t="s">
        <v>8</v>
      </c>
      <c r="C88" s="415">
        <v>6.84</v>
      </c>
      <c r="D88" s="474" t="s">
        <v>736</v>
      </c>
      <c r="E88" s="366" t="s">
        <v>15</v>
      </c>
      <c r="F88" s="466"/>
      <c r="G88" s="227"/>
      <c r="H88" s="228"/>
      <c r="I88" s="228"/>
      <c r="J88" s="228"/>
      <c r="K88" s="197"/>
      <c r="L88" s="228"/>
      <c r="M88" s="48"/>
    </row>
    <row r="89" spans="1:13" ht="15" customHeight="1">
      <c r="A89" s="503" t="s">
        <v>346</v>
      </c>
      <c r="B89" s="437" t="s">
        <v>8</v>
      </c>
      <c r="C89" s="415">
        <v>13.57</v>
      </c>
      <c r="D89" s="474" t="s">
        <v>736</v>
      </c>
      <c r="E89" s="366" t="s">
        <v>15</v>
      </c>
      <c r="F89" s="466"/>
      <c r="G89" s="227"/>
      <c r="H89" s="228"/>
      <c r="I89" s="228"/>
      <c r="J89" s="228"/>
      <c r="K89" s="197"/>
      <c r="L89" s="228"/>
      <c r="M89" s="48"/>
    </row>
    <row r="90" spans="1:13" ht="15" customHeight="1">
      <c r="A90" s="503" t="s">
        <v>347</v>
      </c>
      <c r="B90" s="437" t="s">
        <v>8</v>
      </c>
      <c r="C90" s="415">
        <v>11.34</v>
      </c>
      <c r="D90" s="474" t="s">
        <v>736</v>
      </c>
      <c r="E90" s="366" t="s">
        <v>15</v>
      </c>
      <c r="F90" s="466"/>
      <c r="G90" s="227"/>
      <c r="H90" s="228"/>
      <c r="I90" s="228"/>
      <c r="J90" s="228"/>
      <c r="K90" s="197"/>
      <c r="L90" s="228"/>
      <c r="M90" s="48"/>
    </row>
    <row r="91" spans="1:13" ht="15" customHeight="1">
      <c r="A91" s="503" t="s">
        <v>352</v>
      </c>
      <c r="B91" s="437" t="s">
        <v>10</v>
      </c>
      <c r="C91" s="413">
        <v>1.26</v>
      </c>
      <c r="D91" s="474"/>
      <c r="E91" s="366" t="s">
        <v>387</v>
      </c>
      <c r="F91" s="466"/>
      <c r="G91" s="229"/>
      <c r="H91" s="174"/>
      <c r="I91" s="174"/>
      <c r="J91" s="174"/>
      <c r="K91" s="209"/>
      <c r="L91" s="174"/>
      <c r="M91" s="48"/>
    </row>
    <row r="92" spans="1:13" ht="15" customHeight="1">
      <c r="A92" s="503" t="s">
        <v>352</v>
      </c>
      <c r="B92" s="437" t="s">
        <v>10</v>
      </c>
      <c r="C92" s="413">
        <v>0.96</v>
      </c>
      <c r="D92" s="474"/>
      <c r="E92" s="366" t="s">
        <v>387</v>
      </c>
      <c r="F92" s="466"/>
      <c r="G92" s="229"/>
      <c r="H92" s="174"/>
      <c r="I92" s="174"/>
      <c r="J92" s="174"/>
      <c r="K92" s="209"/>
      <c r="L92" s="174"/>
    </row>
    <row r="93" spans="1:13" ht="15" customHeight="1">
      <c r="A93" s="503" t="s">
        <v>353</v>
      </c>
      <c r="B93" s="437" t="s">
        <v>10</v>
      </c>
      <c r="C93" s="413">
        <v>1.23</v>
      </c>
      <c r="D93" s="474"/>
      <c r="E93" s="366" t="s">
        <v>387</v>
      </c>
      <c r="F93" s="466"/>
      <c r="G93" s="229"/>
      <c r="H93" s="174"/>
      <c r="I93" s="174"/>
      <c r="J93" s="174"/>
      <c r="K93" s="209"/>
      <c r="L93" s="174"/>
    </row>
  </sheetData>
  <mergeCells count="38">
    <mergeCell ref="L70:L71"/>
    <mergeCell ref="C79:C80"/>
    <mergeCell ref="L79:L80"/>
    <mergeCell ref="A79:A80"/>
    <mergeCell ref="B79:B80"/>
    <mergeCell ref="G1:L1"/>
    <mergeCell ref="H2:L2"/>
    <mergeCell ref="C16:C17"/>
    <mergeCell ref="A12:A13"/>
    <mergeCell ref="A14:A15"/>
    <mergeCell ref="B12:B13"/>
    <mergeCell ref="B14:B15"/>
    <mergeCell ref="B16:B17"/>
    <mergeCell ref="A16:A17"/>
    <mergeCell ref="A8:A11"/>
    <mergeCell ref="B8:B11"/>
    <mergeCell ref="C8:C11"/>
    <mergeCell ref="C12:C13"/>
    <mergeCell ref="C14:C15"/>
    <mergeCell ref="L8:L17"/>
    <mergeCell ref="L68:L69"/>
    <mergeCell ref="L45:L52"/>
    <mergeCell ref="L41:L44"/>
    <mergeCell ref="L37:L40"/>
    <mergeCell ref="C41:C44"/>
    <mergeCell ref="A37:A40"/>
    <mergeCell ref="B37:B40"/>
    <mergeCell ref="C37:C40"/>
    <mergeCell ref="A51:A52"/>
    <mergeCell ref="B51:B52"/>
    <mergeCell ref="A45:A48"/>
    <mergeCell ref="B45:B48"/>
    <mergeCell ref="C45:C48"/>
    <mergeCell ref="C49:C50"/>
    <mergeCell ref="B49:B50"/>
    <mergeCell ref="A49:A50"/>
    <mergeCell ref="A41:A44"/>
    <mergeCell ref="B41:B44"/>
  </mergeCells>
  <phoneticPr fontId="1"/>
  <dataValidations count="1">
    <dataValidation type="list" allowBlank="1" showInputMessage="1" showErrorMessage="1" sqref="B45:B46 B41:B42 B70 B12 B14 B16 B49 B51 B5:B8 B67:B68 B18:B38 B72:B79 B81:B93 B53:B64" xr:uid="{00000000-0002-0000-0300-000002000000}">
      <formula1>"居室,室,-"</formula1>
    </dataValidation>
  </dataValidations>
  <printOptions horizontalCentered="1"/>
  <pageMargins left="0.70866141732283472" right="0.70866141732283472" top="0.74803149606299213" bottom="0.74803149606299213" header="0.31496062992125984" footer="0.31496062992125984"/>
  <pageSetup paperSize="9" orientation="landscape" verticalDpi="300" r:id="rId1"/>
  <headerFooter>
    <oddHeader>&amp;L別紙５　清掃面積表　別館</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0"/>
  <sheetViews>
    <sheetView view="pageLayout" zoomScaleNormal="100" zoomScaleSheetLayoutView="100" workbookViewId="0">
      <selection activeCell="F21" sqref="F21"/>
    </sheetView>
  </sheetViews>
  <sheetFormatPr defaultRowHeight="13.5"/>
  <cols>
    <col min="1" max="1" width="20.5" bestFit="1" customWidth="1"/>
    <col min="2" max="2" width="13.875" bestFit="1" customWidth="1"/>
    <col min="3" max="3" width="9.5" bestFit="1" customWidth="1"/>
    <col min="4" max="4" width="16.125" bestFit="1" customWidth="1"/>
    <col min="5" max="7" width="5.5" bestFit="1" customWidth="1"/>
    <col min="8" max="8" width="15.75" customWidth="1"/>
  </cols>
  <sheetData>
    <row r="1" spans="1:8" ht="18.75">
      <c r="A1" s="83" t="s">
        <v>622</v>
      </c>
      <c r="B1" s="83"/>
      <c r="C1" s="83"/>
      <c r="D1" s="83"/>
      <c r="E1" s="83"/>
      <c r="F1" s="83"/>
      <c r="G1" s="83"/>
      <c r="H1" s="83"/>
    </row>
    <row r="2" spans="1:8" ht="18.75">
      <c r="A2" s="84" t="s">
        <v>389</v>
      </c>
      <c r="B2" s="85" t="s">
        <v>390</v>
      </c>
      <c r="C2" s="664" t="s">
        <v>391</v>
      </c>
      <c r="D2" s="664"/>
      <c r="E2" s="85" t="s">
        <v>394</v>
      </c>
      <c r="F2" s="85" t="s">
        <v>393</v>
      </c>
      <c r="G2" s="85" t="s">
        <v>392</v>
      </c>
      <c r="H2" s="86" t="s">
        <v>2</v>
      </c>
    </row>
    <row r="3" spans="1:8" ht="19.5" customHeight="1">
      <c r="A3" s="663" t="s">
        <v>395</v>
      </c>
      <c r="B3" s="87" t="s">
        <v>396</v>
      </c>
      <c r="C3" s="87" t="s">
        <v>402</v>
      </c>
      <c r="D3" s="87" t="s">
        <v>405</v>
      </c>
      <c r="E3" s="87">
        <v>4</v>
      </c>
      <c r="F3" s="88" t="s">
        <v>408</v>
      </c>
      <c r="G3" s="88">
        <v>1</v>
      </c>
      <c r="H3" s="89" t="s">
        <v>410</v>
      </c>
    </row>
    <row r="4" spans="1:8" ht="19.5" customHeight="1">
      <c r="A4" s="663"/>
      <c r="B4" s="87" t="s">
        <v>397</v>
      </c>
      <c r="C4" s="87" t="s">
        <v>403</v>
      </c>
      <c r="D4" s="87" t="s">
        <v>406</v>
      </c>
      <c r="E4" s="90">
        <f>128-E5</f>
        <v>113</v>
      </c>
      <c r="F4" s="88" t="s">
        <v>409</v>
      </c>
      <c r="G4" s="88">
        <v>1</v>
      </c>
      <c r="H4" s="89" t="s">
        <v>411</v>
      </c>
    </row>
    <row r="5" spans="1:8" ht="19.5" customHeight="1">
      <c r="A5" s="663"/>
      <c r="B5" s="87" t="s">
        <v>398</v>
      </c>
      <c r="C5" s="87" t="s">
        <v>403</v>
      </c>
      <c r="D5" s="87" t="s">
        <v>407</v>
      </c>
      <c r="E5" s="90">
        <v>15</v>
      </c>
      <c r="F5" s="88" t="s">
        <v>409</v>
      </c>
      <c r="G5" s="88">
        <v>1</v>
      </c>
      <c r="H5" s="89" t="s">
        <v>412</v>
      </c>
    </row>
    <row r="6" spans="1:8" ht="19.5" customHeight="1">
      <c r="A6" s="91" t="s">
        <v>573</v>
      </c>
      <c r="B6" s="87" t="s">
        <v>399</v>
      </c>
      <c r="C6" s="87" t="s">
        <v>404</v>
      </c>
      <c r="D6" s="87"/>
      <c r="E6" s="87">
        <v>416</v>
      </c>
      <c r="F6" s="88" t="s">
        <v>409</v>
      </c>
      <c r="G6" s="88">
        <v>4</v>
      </c>
      <c r="H6" s="89" t="s">
        <v>413</v>
      </c>
    </row>
    <row r="7" spans="1:8" ht="19.5" customHeight="1">
      <c r="A7" s="91" t="s">
        <v>401</v>
      </c>
      <c r="B7" s="87" t="s">
        <v>400</v>
      </c>
      <c r="C7" s="87" t="s">
        <v>404</v>
      </c>
      <c r="D7" s="87"/>
      <c r="E7" s="87">
        <v>59</v>
      </c>
      <c r="F7" s="88" t="s">
        <v>409</v>
      </c>
      <c r="G7" s="88">
        <v>4</v>
      </c>
      <c r="H7" s="89" t="s">
        <v>413</v>
      </c>
    </row>
    <row r="8" spans="1:8" ht="37.5">
      <c r="A8" s="152" t="s">
        <v>707</v>
      </c>
      <c r="B8" s="87" t="s">
        <v>704</v>
      </c>
      <c r="C8" s="87" t="s">
        <v>402</v>
      </c>
      <c r="D8" s="87" t="s">
        <v>708</v>
      </c>
      <c r="E8" s="87">
        <v>4</v>
      </c>
      <c r="F8" s="88" t="s">
        <v>408</v>
      </c>
      <c r="G8" s="88"/>
      <c r="H8" s="89" t="s">
        <v>705</v>
      </c>
    </row>
    <row r="9" spans="1:8" ht="18.75">
      <c r="A9" s="92" t="s">
        <v>706</v>
      </c>
      <c r="B9" s="93" t="s">
        <v>704</v>
      </c>
      <c r="C9" s="93" t="s">
        <v>402</v>
      </c>
      <c r="D9" s="93" t="s">
        <v>708</v>
      </c>
      <c r="E9" s="93">
        <v>2</v>
      </c>
      <c r="F9" s="94" t="s">
        <v>408</v>
      </c>
      <c r="G9" s="93"/>
      <c r="H9" s="95"/>
    </row>
    <row r="10" spans="1:8">
      <c r="A10" s="3"/>
    </row>
  </sheetData>
  <mergeCells count="2">
    <mergeCell ref="A3:A5"/>
    <mergeCell ref="C2:D2"/>
  </mergeCells>
  <phoneticPr fontId="1"/>
  <pageMargins left="0.70866141732283472" right="0.31496062992125984" top="0.74803149606299213" bottom="0.74803149606299213" header="0.31496062992125984" footer="0.31496062992125984"/>
  <pageSetup paperSize="9" orientation="portrait"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5A9AF-7564-4FE1-BB13-5C38FB7A7CC4}">
  <dimension ref="A1:H43"/>
  <sheetViews>
    <sheetView view="pageLayout" zoomScaleNormal="100" zoomScaleSheetLayoutView="70" workbookViewId="0">
      <selection activeCell="F35" sqref="F35"/>
    </sheetView>
  </sheetViews>
  <sheetFormatPr defaultColWidth="9" defaultRowHeight="11.25"/>
  <cols>
    <col min="1" max="1" width="6.875" style="6" customWidth="1"/>
    <col min="2" max="2" width="5.5" style="4" customWidth="1"/>
    <col min="3" max="3" width="8.375" style="4" customWidth="1"/>
    <col min="4" max="6" width="10.625" style="6" customWidth="1"/>
    <col min="7" max="8" width="15.625" style="6" customWidth="1"/>
    <col min="9" max="16384" width="9" style="6"/>
  </cols>
  <sheetData>
    <row r="1" spans="1:8" ht="20.100000000000001" customHeight="1">
      <c r="A1" s="83" t="s">
        <v>663</v>
      </c>
      <c r="B1" s="96"/>
      <c r="C1" s="302" t="s">
        <v>662</v>
      </c>
      <c r="D1" s="97"/>
      <c r="E1" s="97"/>
      <c r="F1" s="97"/>
      <c r="G1" s="97"/>
      <c r="H1" s="97"/>
    </row>
    <row r="2" spans="1:8" ht="20.100000000000001" customHeight="1">
      <c r="A2" s="682" t="s">
        <v>661</v>
      </c>
      <c r="B2" s="684" t="s">
        <v>504</v>
      </c>
      <c r="C2" s="686" t="s">
        <v>660</v>
      </c>
      <c r="D2" s="679" t="s">
        <v>659</v>
      </c>
      <c r="E2" s="681"/>
      <c r="F2" s="680"/>
      <c r="G2" s="679" t="s">
        <v>658</v>
      </c>
      <c r="H2" s="680"/>
    </row>
    <row r="3" spans="1:8" s="4" customFormat="1" ht="37.5">
      <c r="A3" s="683"/>
      <c r="B3" s="685"/>
      <c r="C3" s="687"/>
      <c r="D3" s="155" t="s">
        <v>657</v>
      </c>
      <c r="E3" s="156" t="s">
        <v>656</v>
      </c>
      <c r="F3" s="98" t="s">
        <v>655</v>
      </c>
      <c r="G3" s="154" t="s">
        <v>710</v>
      </c>
      <c r="H3" s="153" t="s">
        <v>709</v>
      </c>
    </row>
    <row r="4" spans="1:8" ht="20.100000000000001" customHeight="1">
      <c r="A4" s="675" t="s">
        <v>654</v>
      </c>
      <c r="B4" s="678">
        <v>1</v>
      </c>
      <c r="C4" s="99" t="s">
        <v>653</v>
      </c>
      <c r="D4" s="100"/>
      <c r="E4" s="101">
        <v>3</v>
      </c>
      <c r="F4" s="102"/>
      <c r="G4" s="103">
        <v>3</v>
      </c>
      <c r="H4" s="104"/>
    </row>
    <row r="5" spans="1:8" ht="20.100000000000001" customHeight="1">
      <c r="A5" s="676"/>
      <c r="B5" s="667"/>
      <c r="C5" s="105" t="s">
        <v>652</v>
      </c>
      <c r="D5" s="106"/>
      <c r="E5" s="87">
        <v>2</v>
      </c>
      <c r="F5" s="89">
        <v>3</v>
      </c>
      <c r="G5" s="91">
        <v>2</v>
      </c>
      <c r="H5" s="107">
        <v>3</v>
      </c>
    </row>
    <row r="6" spans="1:8" ht="20.100000000000001" customHeight="1">
      <c r="A6" s="676"/>
      <c r="B6" s="667"/>
      <c r="C6" s="105" t="s">
        <v>626</v>
      </c>
      <c r="D6" s="106"/>
      <c r="E6" s="87">
        <v>1</v>
      </c>
      <c r="F6" s="89"/>
      <c r="G6" s="91">
        <v>1</v>
      </c>
      <c r="H6" s="107"/>
    </row>
    <row r="7" spans="1:8" ht="20.100000000000001" customHeight="1">
      <c r="A7" s="676"/>
      <c r="B7" s="667"/>
      <c r="C7" s="105" t="s">
        <v>651</v>
      </c>
      <c r="D7" s="106"/>
      <c r="E7" s="87">
        <v>2</v>
      </c>
      <c r="F7" s="89"/>
      <c r="G7" s="91">
        <v>2</v>
      </c>
      <c r="H7" s="107"/>
    </row>
    <row r="8" spans="1:8" ht="20.100000000000001" customHeight="1">
      <c r="A8" s="676"/>
      <c r="B8" s="666"/>
      <c r="C8" s="105" t="s">
        <v>650</v>
      </c>
      <c r="D8" s="106"/>
      <c r="E8" s="87">
        <v>1</v>
      </c>
      <c r="F8" s="89">
        <v>1</v>
      </c>
      <c r="G8" s="91">
        <v>1</v>
      </c>
      <c r="H8" s="107">
        <v>1</v>
      </c>
    </row>
    <row r="9" spans="1:8" ht="20.100000000000001" customHeight="1">
      <c r="A9" s="676"/>
      <c r="B9" s="665">
        <v>2</v>
      </c>
      <c r="C9" s="105" t="s">
        <v>649</v>
      </c>
      <c r="D9" s="106"/>
      <c r="E9" s="87">
        <v>3</v>
      </c>
      <c r="F9" s="89"/>
      <c r="G9" s="91">
        <v>3</v>
      </c>
      <c r="H9" s="107"/>
    </row>
    <row r="10" spans="1:8" ht="20.100000000000001" customHeight="1">
      <c r="A10" s="676"/>
      <c r="B10" s="667"/>
      <c r="C10" s="105" t="s">
        <v>648</v>
      </c>
      <c r="D10" s="106"/>
      <c r="E10" s="87">
        <v>2</v>
      </c>
      <c r="F10" s="89">
        <v>3</v>
      </c>
      <c r="G10" s="91">
        <v>2</v>
      </c>
      <c r="H10" s="107">
        <v>3</v>
      </c>
    </row>
    <row r="11" spans="1:8" ht="20.100000000000001" customHeight="1">
      <c r="A11" s="676"/>
      <c r="B11" s="667"/>
      <c r="C11" s="105" t="s">
        <v>647</v>
      </c>
      <c r="D11" s="106"/>
      <c r="E11" s="87">
        <v>1</v>
      </c>
      <c r="F11" s="89"/>
      <c r="G11" s="91">
        <v>1</v>
      </c>
      <c r="H11" s="107"/>
    </row>
    <row r="12" spans="1:8" ht="20.100000000000001" customHeight="1">
      <c r="A12" s="676"/>
      <c r="B12" s="667"/>
      <c r="C12" s="105" t="s">
        <v>626</v>
      </c>
      <c r="D12" s="106"/>
      <c r="E12" s="87">
        <v>1</v>
      </c>
      <c r="F12" s="89"/>
      <c r="G12" s="91">
        <v>1</v>
      </c>
      <c r="H12" s="107"/>
    </row>
    <row r="13" spans="1:8" ht="20.100000000000001" customHeight="1">
      <c r="A13" s="676"/>
      <c r="B13" s="667"/>
      <c r="C13" s="105" t="s">
        <v>646</v>
      </c>
      <c r="D13" s="106"/>
      <c r="E13" s="87">
        <v>2</v>
      </c>
      <c r="F13" s="89"/>
      <c r="G13" s="91">
        <v>2</v>
      </c>
      <c r="H13" s="107"/>
    </row>
    <row r="14" spans="1:8" ht="20.100000000000001" customHeight="1">
      <c r="A14" s="676"/>
      <c r="B14" s="666"/>
      <c r="C14" s="105" t="s">
        <v>645</v>
      </c>
      <c r="D14" s="106"/>
      <c r="E14" s="87">
        <v>2</v>
      </c>
      <c r="F14" s="89">
        <v>2</v>
      </c>
      <c r="G14" s="91">
        <v>2</v>
      </c>
      <c r="H14" s="107">
        <v>2</v>
      </c>
    </row>
    <row r="15" spans="1:8" ht="20.100000000000001" customHeight="1">
      <c r="A15" s="676"/>
      <c r="B15" s="665">
        <v>3</v>
      </c>
      <c r="C15" s="105" t="s">
        <v>644</v>
      </c>
      <c r="D15" s="106"/>
      <c r="E15" s="87">
        <v>3</v>
      </c>
      <c r="F15" s="89"/>
      <c r="G15" s="91">
        <v>3</v>
      </c>
      <c r="H15" s="107"/>
    </row>
    <row r="16" spans="1:8" ht="20.100000000000001" customHeight="1">
      <c r="A16" s="676"/>
      <c r="B16" s="667"/>
      <c r="C16" s="105" t="s">
        <v>643</v>
      </c>
      <c r="D16" s="106"/>
      <c r="E16" s="87">
        <v>2</v>
      </c>
      <c r="F16" s="89">
        <v>3</v>
      </c>
      <c r="G16" s="91">
        <v>2</v>
      </c>
      <c r="H16" s="107">
        <v>3</v>
      </c>
    </row>
    <row r="17" spans="1:8" ht="20.100000000000001" customHeight="1">
      <c r="A17" s="676"/>
      <c r="B17" s="667"/>
      <c r="C17" s="105" t="s">
        <v>626</v>
      </c>
      <c r="D17" s="106"/>
      <c r="E17" s="87">
        <v>1</v>
      </c>
      <c r="F17" s="89"/>
      <c r="G17" s="91">
        <v>1</v>
      </c>
      <c r="H17" s="107"/>
    </row>
    <row r="18" spans="1:8" ht="20.100000000000001" customHeight="1">
      <c r="A18" s="676"/>
      <c r="B18" s="667"/>
      <c r="C18" s="105" t="s">
        <v>642</v>
      </c>
      <c r="D18" s="106"/>
      <c r="E18" s="87">
        <v>2</v>
      </c>
      <c r="F18" s="89"/>
      <c r="G18" s="91">
        <v>2</v>
      </c>
      <c r="H18" s="107"/>
    </row>
    <row r="19" spans="1:8" ht="20.100000000000001" customHeight="1">
      <c r="A19" s="676"/>
      <c r="B19" s="666"/>
      <c r="C19" s="105" t="s">
        <v>641</v>
      </c>
      <c r="D19" s="106"/>
      <c r="E19" s="87">
        <v>2</v>
      </c>
      <c r="F19" s="89">
        <v>2</v>
      </c>
      <c r="G19" s="91">
        <v>2</v>
      </c>
      <c r="H19" s="107">
        <v>2</v>
      </c>
    </row>
    <row r="20" spans="1:8" ht="20.100000000000001" customHeight="1">
      <c r="A20" s="676"/>
      <c r="B20" s="665">
        <v>4</v>
      </c>
      <c r="C20" s="105" t="s">
        <v>640</v>
      </c>
      <c r="D20" s="106"/>
      <c r="E20" s="87">
        <v>3</v>
      </c>
      <c r="F20" s="89"/>
      <c r="G20" s="91">
        <v>3</v>
      </c>
      <c r="H20" s="107"/>
    </row>
    <row r="21" spans="1:8" ht="20.100000000000001" customHeight="1">
      <c r="A21" s="676"/>
      <c r="B21" s="667"/>
      <c r="C21" s="105" t="s">
        <v>639</v>
      </c>
      <c r="D21" s="106"/>
      <c r="E21" s="87">
        <v>2</v>
      </c>
      <c r="F21" s="89">
        <v>3</v>
      </c>
      <c r="G21" s="91">
        <v>2</v>
      </c>
      <c r="H21" s="107">
        <v>3</v>
      </c>
    </row>
    <row r="22" spans="1:8" ht="20.100000000000001" customHeight="1">
      <c r="A22" s="676"/>
      <c r="B22" s="667"/>
      <c r="C22" s="105" t="s">
        <v>626</v>
      </c>
      <c r="D22" s="106"/>
      <c r="E22" s="87">
        <v>1</v>
      </c>
      <c r="F22" s="89"/>
      <c r="G22" s="91">
        <v>1</v>
      </c>
      <c r="H22" s="107"/>
    </row>
    <row r="23" spans="1:8" ht="20.100000000000001" customHeight="1">
      <c r="A23" s="676"/>
      <c r="B23" s="667"/>
      <c r="C23" s="105" t="s">
        <v>638</v>
      </c>
      <c r="D23" s="106"/>
      <c r="E23" s="87">
        <v>2</v>
      </c>
      <c r="F23" s="89"/>
      <c r="G23" s="91">
        <v>2</v>
      </c>
      <c r="H23" s="107"/>
    </row>
    <row r="24" spans="1:8" ht="20.100000000000001" customHeight="1">
      <c r="A24" s="676"/>
      <c r="B24" s="666"/>
      <c r="C24" s="105" t="s">
        <v>637</v>
      </c>
      <c r="D24" s="106"/>
      <c r="E24" s="87">
        <v>2</v>
      </c>
      <c r="F24" s="89">
        <v>2</v>
      </c>
      <c r="G24" s="91">
        <v>2</v>
      </c>
      <c r="H24" s="107">
        <v>2</v>
      </c>
    </row>
    <row r="25" spans="1:8" ht="20.100000000000001" customHeight="1">
      <c r="A25" s="676"/>
      <c r="B25" s="665">
        <v>5</v>
      </c>
      <c r="C25" s="105" t="s">
        <v>636</v>
      </c>
      <c r="D25" s="106"/>
      <c r="E25" s="87">
        <v>3</v>
      </c>
      <c r="F25" s="89"/>
      <c r="G25" s="91">
        <v>3</v>
      </c>
      <c r="H25" s="107"/>
    </row>
    <row r="26" spans="1:8" ht="20.100000000000001" customHeight="1">
      <c r="A26" s="676"/>
      <c r="B26" s="667"/>
      <c r="C26" s="105" t="s">
        <v>635</v>
      </c>
      <c r="D26" s="106"/>
      <c r="E26" s="87">
        <v>2</v>
      </c>
      <c r="F26" s="89">
        <v>3</v>
      </c>
      <c r="G26" s="91">
        <v>2</v>
      </c>
      <c r="H26" s="107">
        <v>3</v>
      </c>
    </row>
    <row r="27" spans="1:8" ht="20.100000000000001" customHeight="1">
      <c r="A27" s="676"/>
      <c r="B27" s="667"/>
      <c r="C27" s="105" t="s">
        <v>626</v>
      </c>
      <c r="D27" s="106"/>
      <c r="E27" s="87">
        <v>1</v>
      </c>
      <c r="F27" s="89"/>
      <c r="G27" s="91">
        <v>1</v>
      </c>
      <c r="H27" s="107"/>
    </row>
    <row r="28" spans="1:8" ht="20.100000000000001" customHeight="1">
      <c r="A28" s="676"/>
      <c r="B28" s="667"/>
      <c r="C28" s="105" t="s">
        <v>634</v>
      </c>
      <c r="D28" s="106"/>
      <c r="E28" s="87">
        <v>2</v>
      </c>
      <c r="F28" s="89"/>
      <c r="G28" s="91">
        <v>2</v>
      </c>
      <c r="H28" s="107"/>
    </row>
    <row r="29" spans="1:8" ht="20.100000000000001" customHeight="1">
      <c r="A29" s="676"/>
      <c r="B29" s="668"/>
      <c r="C29" s="98" t="s">
        <v>633</v>
      </c>
      <c r="D29" s="108"/>
      <c r="E29" s="93">
        <v>2</v>
      </c>
      <c r="F29" s="95">
        <v>2</v>
      </c>
      <c r="G29" s="92">
        <v>2</v>
      </c>
      <c r="H29" s="109">
        <v>2</v>
      </c>
    </row>
    <row r="30" spans="1:8" ht="20.100000000000001" customHeight="1">
      <c r="A30" s="677"/>
      <c r="B30" s="673" t="s">
        <v>624</v>
      </c>
      <c r="C30" s="674"/>
      <c r="D30" s="110">
        <f>SUM(D4:D29)</f>
        <v>0</v>
      </c>
      <c r="E30" s="111">
        <f>SUM(E4:E29)</f>
        <v>50</v>
      </c>
      <c r="F30" s="112">
        <f>SUM(F4:F29)</f>
        <v>24</v>
      </c>
      <c r="G30" s="113">
        <f>SUM(G4:G29)</f>
        <v>50</v>
      </c>
      <c r="H30" s="114">
        <f>SUM(H4:H29)</f>
        <v>24</v>
      </c>
    </row>
    <row r="31" spans="1:8" ht="20.100000000000001" customHeight="1">
      <c r="A31" s="675" t="s">
        <v>1</v>
      </c>
      <c r="B31" s="678">
        <v>1</v>
      </c>
      <c r="C31" s="105" t="s">
        <v>632</v>
      </c>
      <c r="D31" s="106">
        <v>1</v>
      </c>
      <c r="E31" s="87">
        <v>1</v>
      </c>
      <c r="F31" s="89">
        <v>3</v>
      </c>
      <c r="G31" s="91">
        <v>1</v>
      </c>
      <c r="H31" s="107">
        <v>3</v>
      </c>
    </row>
    <row r="32" spans="1:8" ht="20.100000000000001" customHeight="1">
      <c r="A32" s="676"/>
      <c r="B32" s="666"/>
      <c r="C32" s="105" t="s">
        <v>631</v>
      </c>
      <c r="D32" s="106">
        <v>1</v>
      </c>
      <c r="E32" s="87">
        <v>1</v>
      </c>
      <c r="F32" s="89"/>
      <c r="G32" s="91">
        <v>1</v>
      </c>
      <c r="H32" s="107"/>
    </row>
    <row r="33" spans="1:8" ht="20.100000000000001" customHeight="1">
      <c r="A33" s="676"/>
      <c r="B33" s="665">
        <v>2</v>
      </c>
      <c r="C33" s="105" t="s">
        <v>630</v>
      </c>
      <c r="D33" s="106"/>
      <c r="E33" s="87">
        <v>2</v>
      </c>
      <c r="F33" s="89">
        <v>3</v>
      </c>
      <c r="G33" s="91">
        <v>2</v>
      </c>
      <c r="H33" s="107">
        <v>3</v>
      </c>
    </row>
    <row r="34" spans="1:8" ht="20.100000000000001" customHeight="1">
      <c r="A34" s="676"/>
      <c r="B34" s="666"/>
      <c r="C34" s="105" t="s">
        <v>629</v>
      </c>
      <c r="D34" s="106"/>
      <c r="E34" s="87">
        <v>2</v>
      </c>
      <c r="F34" s="89"/>
      <c r="G34" s="91">
        <v>2</v>
      </c>
      <c r="H34" s="107"/>
    </row>
    <row r="35" spans="1:8" ht="20.100000000000001" customHeight="1">
      <c r="A35" s="676"/>
      <c r="B35" s="665">
        <v>3</v>
      </c>
      <c r="C35" s="105" t="s">
        <v>628</v>
      </c>
      <c r="D35" s="106"/>
      <c r="E35" s="87">
        <v>4</v>
      </c>
      <c r="F35" s="309">
        <v>1</v>
      </c>
      <c r="G35" s="310">
        <v>4</v>
      </c>
      <c r="H35" s="311">
        <v>1</v>
      </c>
    </row>
    <row r="36" spans="1:8" ht="20.100000000000001" customHeight="1">
      <c r="A36" s="676"/>
      <c r="B36" s="667"/>
      <c r="C36" s="105" t="s">
        <v>627</v>
      </c>
      <c r="D36" s="106"/>
      <c r="E36" s="87">
        <v>1</v>
      </c>
      <c r="F36" s="89">
        <v>2</v>
      </c>
      <c r="G36" s="91">
        <v>1</v>
      </c>
      <c r="H36" s="107">
        <v>2</v>
      </c>
    </row>
    <row r="37" spans="1:8" ht="20.100000000000001" customHeight="1">
      <c r="A37" s="676"/>
      <c r="B37" s="667"/>
      <c r="C37" s="115" t="s">
        <v>626</v>
      </c>
      <c r="D37" s="116"/>
      <c r="E37" s="117">
        <v>1</v>
      </c>
      <c r="F37" s="118"/>
      <c r="G37" s="119">
        <v>1</v>
      </c>
      <c r="H37" s="120"/>
    </row>
    <row r="38" spans="1:8" ht="20.100000000000001" customHeight="1">
      <c r="A38" s="676"/>
      <c r="B38" s="668"/>
      <c r="C38" s="303" t="s">
        <v>625</v>
      </c>
      <c r="D38" s="304"/>
      <c r="E38" s="305">
        <v>1</v>
      </c>
      <c r="F38" s="306"/>
      <c r="G38" s="307">
        <v>1</v>
      </c>
      <c r="H38" s="308"/>
    </row>
    <row r="39" spans="1:8" ht="20.100000000000001" customHeight="1">
      <c r="A39" s="677"/>
      <c r="B39" s="669" t="s">
        <v>624</v>
      </c>
      <c r="C39" s="670"/>
      <c r="D39" s="121">
        <f>SUM(D31:D38)</f>
        <v>2</v>
      </c>
      <c r="E39" s="122">
        <f>SUM(E31:E38)</f>
        <v>13</v>
      </c>
      <c r="F39" s="123">
        <f>SUM(F31:F38)</f>
        <v>9</v>
      </c>
      <c r="G39" s="124">
        <f>SUM(G31:G38)</f>
        <v>13</v>
      </c>
      <c r="H39" s="125">
        <f>SUM(H31:H38)</f>
        <v>9</v>
      </c>
    </row>
    <row r="40" spans="1:8" ht="20.100000000000001" customHeight="1">
      <c r="A40" s="671" t="s">
        <v>623</v>
      </c>
      <c r="B40" s="672"/>
      <c r="C40" s="670"/>
      <c r="D40" s="121">
        <f>D30+D39</f>
        <v>2</v>
      </c>
      <c r="E40" s="122">
        <f>E30+E39</f>
        <v>63</v>
      </c>
      <c r="F40" s="123">
        <f>F30+F39</f>
        <v>33</v>
      </c>
      <c r="G40" s="124">
        <f>G30+G39</f>
        <v>63</v>
      </c>
      <c r="H40" s="125">
        <f>H30+H39</f>
        <v>33</v>
      </c>
    </row>
    <row r="41" spans="1:8">
      <c r="C41" s="6"/>
    </row>
    <row r="42" spans="1:8">
      <c r="C42" s="6"/>
    </row>
    <row r="43" spans="1:8">
      <c r="C43" s="6"/>
    </row>
  </sheetData>
  <mergeCells count="18">
    <mergeCell ref="G2:H2"/>
    <mergeCell ref="D2:F2"/>
    <mergeCell ref="A2:A3"/>
    <mergeCell ref="B2:B3"/>
    <mergeCell ref="C2:C3"/>
    <mergeCell ref="B33:B34"/>
    <mergeCell ref="B35:B38"/>
    <mergeCell ref="B39:C39"/>
    <mergeCell ref="A40:C40"/>
    <mergeCell ref="B20:B24"/>
    <mergeCell ref="B25:B29"/>
    <mergeCell ref="B30:C30"/>
    <mergeCell ref="A31:A39"/>
    <mergeCell ref="A4:A30"/>
    <mergeCell ref="B4:B8"/>
    <mergeCell ref="B31:B32"/>
    <mergeCell ref="B9:B14"/>
    <mergeCell ref="B15:B19"/>
  </mergeCells>
  <phoneticPr fontId="1"/>
  <printOptions horizontalCentered="1"/>
  <pageMargins left="0.70866141732283472" right="0.70866141732283472" top="0.55118110236220474" bottom="0.55118110236220474" header="0.31496062992125984" footer="0.31496062992125984"/>
  <pageSetup paperSize="9"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別紙1設備保守点検</vt:lpstr>
      <vt:lpstr>別紙3清掃作業基準表</vt:lpstr>
      <vt:lpstr>別紙4清掃床面積表　本館</vt:lpstr>
      <vt:lpstr>別紙5清掃床面積表　別館</vt:lpstr>
      <vt:lpstr>別紙6植栽一覧</vt:lpstr>
      <vt:lpstr>別紙7機器一覧</vt:lpstr>
      <vt:lpstr>別紙1設備保守点検!Print_Area</vt:lpstr>
      <vt:lpstr>'別紙4清掃床面積表　本館'!Print_Area</vt:lpstr>
      <vt:lpstr>'別紙5清掃床面積表　別館'!Print_Area</vt:lpstr>
      <vt:lpstr>別紙1設備保守点検!Print_Titles</vt:lpstr>
      <vt:lpstr>'別紙4清掃床面積表　本館'!Print_Titles</vt:lpstr>
      <vt:lpstr>'別紙5清掃床面積表　別館'!Print_Titles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2023-07-14T10:42:26Z</cp:lastPrinted>
  <dcterms:created xsi:type="dcterms:W3CDTF">2017-12-13T05:27:40Z</dcterms:created>
  <dcterms:modified xsi:type="dcterms:W3CDTF">2023-08-10T00:53:31Z</dcterms:modified>
</cp:coreProperties>
</file>