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501令和６年能登半島地震の発生に伴う社会福祉施設等に対する介護職員等の派遣依頼のご連絡（第５回）\様式\"/>
    </mc:Choice>
  </mc:AlternateContent>
  <xr:revisionPtr revIDLastSave="0" documentId="13_ncr:1_{509E6A58-917E-4C88-9282-3DDEB4B80759}" xr6:coauthVersionLast="47" xr6:coauthVersionMax="47" xr10:uidLastSave="{00000000-0000-0000-0000-000000000000}"/>
  <workbookProtection lockStructure="1"/>
  <bookViews>
    <workbookView xWindow="-120" yWindow="48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T4" i="4"/>
  <c r="U3" i="4"/>
  <c r="U4" i="4" s="1"/>
  <c r="N12" i="5"/>
  <c r="O11" i="5"/>
  <c r="P11" i="5" s="1"/>
  <c r="B6" i="4"/>
  <c r="A1" i="4"/>
  <c r="V3" i="4" l="1"/>
  <c r="Q11" i="5"/>
  <c r="P12" i="5"/>
  <c r="O12" i="5"/>
  <c r="AR17" i="5"/>
  <c r="AR16" i="5"/>
  <c r="AR15" i="5"/>
  <c r="AR14" i="5"/>
  <c r="AR13" i="5"/>
  <c r="AX9" i="4"/>
  <c r="R9" i="4"/>
  <c r="O9" i="4"/>
  <c r="M9" i="4"/>
  <c r="L9" i="4"/>
  <c r="K9" i="4"/>
  <c r="J9" i="4"/>
  <c r="I9" i="4"/>
  <c r="H9" i="4"/>
  <c r="G9" i="4"/>
  <c r="F9" i="4"/>
  <c r="E9" i="4"/>
  <c r="D9" i="4"/>
  <c r="C9" i="4"/>
  <c r="B9" i="4"/>
  <c r="A9" i="4"/>
  <c r="AX8" i="4"/>
  <c r="R8" i="4"/>
  <c r="O8" i="4"/>
  <c r="M8" i="4"/>
  <c r="L8" i="4"/>
  <c r="K8" i="4"/>
  <c r="J8" i="4"/>
  <c r="I8" i="4"/>
  <c r="H8" i="4"/>
  <c r="G8" i="4"/>
  <c r="F8" i="4"/>
  <c r="E8" i="4"/>
  <c r="D8" i="4"/>
  <c r="C8" i="4"/>
  <c r="B8" i="4"/>
  <c r="A8" i="4"/>
  <c r="AX7" i="4"/>
  <c r="R7" i="4"/>
  <c r="O7" i="4"/>
  <c r="M7" i="4"/>
  <c r="L7" i="4"/>
  <c r="K7" i="4"/>
  <c r="J7" i="4"/>
  <c r="I7" i="4"/>
  <c r="H7" i="4"/>
  <c r="G7" i="4"/>
  <c r="F7" i="4"/>
  <c r="E7" i="4"/>
  <c r="D7" i="4"/>
  <c r="C7" i="4"/>
  <c r="B7" i="4"/>
  <c r="A7" i="4"/>
  <c r="AX6" i="4"/>
  <c r="R6" i="4"/>
  <c r="O6" i="4"/>
  <c r="M6" i="4"/>
  <c r="L6" i="4"/>
  <c r="K6" i="4"/>
  <c r="J6" i="4"/>
  <c r="I6" i="4"/>
  <c r="H6" i="4"/>
  <c r="G6" i="4"/>
  <c r="F6" i="4"/>
  <c r="E6" i="4"/>
  <c r="D6" i="4"/>
  <c r="C6" i="4"/>
  <c r="A6" i="4"/>
  <c r="AX5" i="4"/>
  <c r="R5" i="4"/>
  <c r="O5" i="4"/>
  <c r="M5" i="4"/>
  <c r="L5" i="4"/>
  <c r="K5" i="4"/>
  <c r="J5" i="4"/>
  <c r="I5" i="4"/>
  <c r="H5" i="4"/>
  <c r="G5" i="4"/>
  <c r="F5" i="4"/>
  <c r="E5" i="4"/>
  <c r="D5" i="4"/>
  <c r="C5" i="4"/>
  <c r="B5" i="4"/>
  <c r="A5" i="4"/>
  <c r="P9" i="4"/>
  <c r="P8" i="4"/>
  <c r="P7" i="4"/>
  <c r="P6" i="4"/>
  <c r="P5" i="4"/>
  <c r="W3" i="4" l="1"/>
  <c r="W7" i="4" s="1"/>
  <c r="V4" i="4"/>
  <c r="R11" i="5"/>
  <c r="Q12" i="5"/>
  <c r="O15" i="5"/>
  <c r="Q15" i="5"/>
  <c r="N16" i="5"/>
  <c r="U7" i="4"/>
  <c r="U6" i="4"/>
  <c r="V6" i="4"/>
  <c r="V7" i="4"/>
  <c r="U8" i="4"/>
  <c r="V8" i="4"/>
  <c r="U5" i="4"/>
  <c r="U9" i="4"/>
  <c r="V5" i="4"/>
  <c r="V9" i="4"/>
  <c r="O16" i="5"/>
  <c r="R14" i="5"/>
  <c r="R15" i="5"/>
  <c r="Q17" i="5"/>
  <c r="N13" i="5"/>
  <c r="P15" i="5"/>
  <c r="R17" i="5"/>
  <c r="P13" i="5"/>
  <c r="Q13" i="5"/>
  <c r="N14" i="5"/>
  <c r="P16" i="5"/>
  <c r="R13" i="5"/>
  <c r="O14" i="5"/>
  <c r="Q16" i="5"/>
  <c r="N17" i="5"/>
  <c r="O13" i="5"/>
  <c r="P14" i="5"/>
  <c r="R16" i="5"/>
  <c r="O17" i="5"/>
  <c r="Q14" i="5"/>
  <c r="N15" i="5"/>
  <c r="P17" i="5"/>
  <c r="W6" i="4" l="1"/>
  <c r="W8" i="4"/>
  <c r="W9" i="4"/>
  <c r="W5" i="4"/>
  <c r="X3" i="4"/>
  <c r="W4" i="4"/>
  <c r="S11" i="5"/>
  <c r="R12" i="5"/>
  <c r="T7" i="4"/>
  <c r="T8" i="4"/>
  <c r="T9" i="4"/>
  <c r="T6" i="4"/>
  <c r="Y3" i="4" l="1"/>
  <c r="X4" i="4"/>
  <c r="X5" i="4"/>
  <c r="X7" i="4"/>
  <c r="X9" i="4"/>
  <c r="X8" i="4"/>
  <c r="X6" i="4"/>
  <c r="T11" i="5"/>
  <c r="S12" i="5"/>
  <c r="S14" i="5"/>
  <c r="S15" i="5"/>
  <c r="S17" i="5"/>
  <c r="S13" i="5"/>
  <c r="S16" i="5"/>
  <c r="S9" i="4"/>
  <c r="S8" i="4"/>
  <c r="S7" i="4"/>
  <c r="S6" i="4"/>
  <c r="Z3" i="4" l="1"/>
  <c r="Y4" i="4"/>
  <c r="Y8" i="4"/>
  <c r="Y9" i="4"/>
  <c r="Y6" i="4"/>
  <c r="Y5" i="4"/>
  <c r="Y7" i="4"/>
  <c r="U11" i="5"/>
  <c r="T12" i="5"/>
  <c r="T13" i="5"/>
  <c r="T16" i="5"/>
  <c r="T14" i="5"/>
  <c r="T15" i="5"/>
  <c r="T17" i="5"/>
  <c r="T5" i="4"/>
  <c r="S5" i="4"/>
  <c r="AA3" i="4" l="1"/>
  <c r="Z4" i="4"/>
  <c r="Z8" i="4"/>
  <c r="Z5" i="4"/>
  <c r="Z6" i="4"/>
  <c r="Z7" i="4"/>
  <c r="Z9" i="4"/>
  <c r="V11" i="5"/>
  <c r="U12" i="5"/>
  <c r="U13" i="5"/>
  <c r="U17" i="5"/>
  <c r="U15" i="5"/>
  <c r="U16" i="5"/>
  <c r="U14" i="5"/>
  <c r="AB3" i="4" l="1"/>
  <c r="AA4" i="4"/>
  <c r="AA9" i="4"/>
  <c r="AA6" i="4"/>
  <c r="AA5" i="4"/>
  <c r="AA7" i="4"/>
  <c r="AA8" i="4"/>
  <c r="W11" i="5"/>
  <c r="V12" i="5"/>
  <c r="V13" i="5"/>
  <c r="V17" i="5"/>
  <c r="V16" i="5"/>
  <c r="V14" i="5"/>
  <c r="V15" i="5"/>
  <c r="AC3" i="4" l="1"/>
  <c r="AB4" i="4"/>
  <c r="AB9" i="4"/>
  <c r="AB6" i="4"/>
  <c r="AB7" i="4"/>
  <c r="AB5" i="4"/>
  <c r="AB8" i="4"/>
  <c r="X11" i="5"/>
  <c r="W12" i="5"/>
  <c r="W14" i="5"/>
  <c r="W15" i="5"/>
  <c r="W16" i="5"/>
  <c r="W13" i="5"/>
  <c r="W17" i="5"/>
  <c r="AD3" i="4" l="1"/>
  <c r="AC4" i="4"/>
  <c r="AC9" i="4"/>
  <c r="AC6" i="4"/>
  <c r="AC7" i="4"/>
  <c r="AC8" i="4"/>
  <c r="AC5" i="4"/>
  <c r="Y11" i="5"/>
  <c r="X12" i="5"/>
  <c r="X16" i="5"/>
  <c r="X17" i="5"/>
  <c r="X13" i="5"/>
  <c r="X15" i="5"/>
  <c r="X14" i="5"/>
  <c r="AE3" i="4" l="1"/>
  <c r="AD4" i="4"/>
  <c r="AD9" i="4"/>
  <c r="AD7" i="4"/>
  <c r="AD8" i="4"/>
  <c r="AD5" i="4"/>
  <c r="AD6" i="4"/>
  <c r="Z11" i="5"/>
  <c r="Y12" i="5"/>
  <c r="Y13" i="5"/>
  <c r="Y14" i="5"/>
  <c r="Y15" i="5"/>
  <c r="Y17" i="5"/>
  <c r="Y16" i="5"/>
  <c r="AF3" i="4" l="1"/>
  <c r="AE4" i="4"/>
  <c r="AE9" i="4"/>
  <c r="AE7" i="4"/>
  <c r="AE6" i="4"/>
  <c r="AE5" i="4"/>
  <c r="AE8" i="4"/>
  <c r="AA11" i="5"/>
  <c r="Z12" i="5"/>
  <c r="Z14" i="5"/>
  <c r="Z15" i="5"/>
  <c r="Z17" i="5"/>
  <c r="Z16" i="5"/>
  <c r="Z13" i="5"/>
  <c r="AG3" i="4" l="1"/>
  <c r="AF4" i="4"/>
  <c r="AF8" i="4"/>
  <c r="AF7" i="4"/>
  <c r="AF5" i="4"/>
  <c r="AF9" i="4"/>
  <c r="AF6" i="4"/>
  <c r="AB11" i="5"/>
  <c r="AA12" i="5"/>
  <c r="AA17" i="5"/>
  <c r="AA13" i="5"/>
  <c r="AA16" i="5"/>
  <c r="AA14" i="5"/>
  <c r="AA15" i="5"/>
  <c r="AH3" i="4" l="1"/>
  <c r="AG4" i="4"/>
  <c r="AG9" i="4"/>
  <c r="AG8" i="4"/>
  <c r="AG6" i="4"/>
  <c r="AG7" i="4"/>
  <c r="AG5" i="4"/>
  <c r="AC11" i="5"/>
  <c r="AB12" i="5"/>
  <c r="AB13" i="5"/>
  <c r="AB14" i="5"/>
  <c r="AB15" i="5"/>
  <c r="AB17" i="5"/>
  <c r="AB16" i="5"/>
  <c r="AI3" i="4" l="1"/>
  <c r="AH4" i="4"/>
  <c r="AH8" i="4"/>
  <c r="AH7" i="4"/>
  <c r="AH9" i="4"/>
  <c r="AH6" i="4"/>
  <c r="AH5" i="4"/>
  <c r="AD11" i="5"/>
  <c r="AC12" i="5"/>
  <c r="AC16" i="5"/>
  <c r="AC13" i="5"/>
  <c r="AC17" i="5"/>
  <c r="AC15" i="5"/>
  <c r="AC14" i="5"/>
  <c r="AJ3" i="4" l="1"/>
  <c r="AI4" i="4"/>
  <c r="AI5" i="4"/>
  <c r="AI9" i="4"/>
  <c r="AI6" i="4"/>
  <c r="AI7" i="4"/>
  <c r="AI8" i="4"/>
  <c r="AE11" i="5"/>
  <c r="AD12" i="5"/>
  <c r="AD15" i="5"/>
  <c r="AD13" i="5"/>
  <c r="AD17" i="5"/>
  <c r="AD16" i="5"/>
  <c r="AD14" i="5"/>
  <c r="AK3" i="4" l="1"/>
  <c r="AJ4" i="4"/>
  <c r="AJ6" i="4"/>
  <c r="AJ5" i="4"/>
  <c r="AJ7" i="4"/>
  <c r="AJ8" i="4"/>
  <c r="AJ9" i="4"/>
  <c r="AF11" i="5"/>
  <c r="AE12" i="5"/>
  <c r="AE17" i="5"/>
  <c r="AE14" i="5"/>
  <c r="AE16" i="5"/>
  <c r="AE15" i="5"/>
  <c r="AE13" i="5"/>
  <c r="AL3" i="4" l="1"/>
  <c r="AK4" i="4"/>
  <c r="AK6" i="4"/>
  <c r="AK9" i="4"/>
  <c r="AK7" i="4"/>
  <c r="AK5" i="4"/>
  <c r="AK8" i="4"/>
  <c r="AG11" i="5"/>
  <c r="AF12" i="5"/>
  <c r="AF16" i="5"/>
  <c r="AF14" i="5"/>
  <c r="AF17" i="5"/>
  <c r="AF13" i="5"/>
  <c r="AF15" i="5"/>
  <c r="AM3" i="4" l="1"/>
  <c r="AL4" i="4"/>
  <c r="AL9" i="4"/>
  <c r="AL7" i="4"/>
  <c r="AL8" i="4"/>
  <c r="AL5" i="4"/>
  <c r="AL6" i="4"/>
  <c r="AH11" i="5"/>
  <c r="AG12" i="5"/>
  <c r="AG15" i="5"/>
  <c r="AG14" i="5"/>
  <c r="AG13" i="5"/>
  <c r="AG16" i="5"/>
  <c r="AG17" i="5"/>
  <c r="AN3" i="4" l="1"/>
  <c r="AM4" i="4"/>
  <c r="AM6" i="4"/>
  <c r="AM7" i="4"/>
  <c r="AM9" i="4"/>
  <c r="AM8" i="4"/>
  <c r="AM5" i="4"/>
  <c r="AI11" i="5"/>
  <c r="AH12" i="5"/>
  <c r="AH14" i="5"/>
  <c r="AH13" i="5"/>
  <c r="AH15" i="5"/>
  <c r="AH17" i="5"/>
  <c r="AH16" i="5"/>
  <c r="AO3" i="4" l="1"/>
  <c r="AN4" i="4"/>
  <c r="AN9" i="4"/>
  <c r="AN7" i="4"/>
  <c r="AN6" i="4"/>
  <c r="AN8" i="4"/>
  <c r="AN5" i="4"/>
  <c r="AJ11" i="5"/>
  <c r="AI12" i="5"/>
  <c r="AI13" i="5"/>
  <c r="AI17" i="5"/>
  <c r="AI15" i="5"/>
  <c r="AI14" i="5"/>
  <c r="AI16" i="5"/>
  <c r="AP3" i="4" l="1"/>
  <c r="AO4" i="4"/>
  <c r="AO9" i="4"/>
  <c r="AO8" i="4"/>
  <c r="AO7" i="4"/>
  <c r="AO6" i="4"/>
  <c r="AO5" i="4"/>
  <c r="AK11" i="5"/>
  <c r="AJ12" i="5"/>
  <c r="AJ13" i="5"/>
  <c r="AJ15" i="5"/>
  <c r="AJ14" i="5"/>
  <c r="AJ16" i="5"/>
  <c r="AJ17" i="5"/>
  <c r="AQ3" i="4" l="1"/>
  <c r="AP4" i="4"/>
  <c r="AP9" i="4"/>
  <c r="AP7" i="4"/>
  <c r="AP8" i="4"/>
  <c r="AP6" i="4"/>
  <c r="AP5" i="4"/>
  <c r="AL11" i="5"/>
  <c r="AK12" i="5"/>
  <c r="AK15" i="5"/>
  <c r="AK16" i="5"/>
  <c r="AK13" i="5"/>
  <c r="AK17" i="5"/>
  <c r="AK14" i="5"/>
  <c r="AR3" i="4" l="1"/>
  <c r="AQ4" i="4"/>
  <c r="AQ6" i="4"/>
  <c r="AQ9" i="4"/>
  <c r="AQ7" i="4"/>
  <c r="AQ8" i="4"/>
  <c r="AQ5" i="4"/>
  <c r="AM11" i="5"/>
  <c r="AL12" i="5"/>
  <c r="AL14" i="5"/>
  <c r="AL16" i="5"/>
  <c r="AL17" i="5"/>
  <c r="AL13" i="5"/>
  <c r="AL15" i="5"/>
  <c r="AS3" i="4" l="1"/>
  <c r="AR4" i="4"/>
  <c r="AR7" i="4"/>
  <c r="AR9" i="4"/>
  <c r="AR6" i="4"/>
  <c r="AR8" i="4"/>
  <c r="AR5" i="4"/>
  <c r="AN11" i="5"/>
  <c r="AM12" i="5"/>
  <c r="AM17" i="5"/>
  <c r="AM16" i="5"/>
  <c r="AM15" i="5"/>
  <c r="AM13" i="5"/>
  <c r="AM14" i="5"/>
  <c r="AT3" i="4" l="1"/>
  <c r="AS4" i="4"/>
  <c r="AS7" i="4"/>
  <c r="AS6" i="4"/>
  <c r="AS9" i="4"/>
  <c r="AS8" i="4"/>
  <c r="AS5" i="4"/>
  <c r="AO11" i="5"/>
  <c r="AN12" i="5"/>
  <c r="AN16" i="5"/>
  <c r="AN17" i="5"/>
  <c r="AN14" i="5"/>
  <c r="AN15" i="5"/>
  <c r="AN13" i="5"/>
  <c r="AU3" i="4" l="1"/>
  <c r="AT4" i="4"/>
  <c r="AT9" i="4"/>
  <c r="AT8" i="4"/>
  <c r="AT7" i="4"/>
  <c r="AT6" i="4"/>
  <c r="AT5" i="4"/>
  <c r="AP11" i="5"/>
  <c r="AO12" i="5"/>
  <c r="AO17" i="5"/>
  <c r="AO14" i="5"/>
  <c r="AO15" i="5"/>
  <c r="AO13" i="5"/>
  <c r="AO16" i="5"/>
  <c r="AV3" i="4" l="1"/>
  <c r="AU4" i="4"/>
  <c r="AU9" i="4"/>
  <c r="AU8" i="4"/>
  <c r="AU6" i="4"/>
  <c r="AU7" i="4"/>
  <c r="AU5" i="4"/>
  <c r="AQ11" i="5"/>
  <c r="AP12" i="5"/>
  <c r="AP14" i="5"/>
  <c r="AP17" i="5"/>
  <c r="AP16" i="5"/>
  <c r="AP13" i="5"/>
  <c r="AP15" i="5"/>
  <c r="AW3" i="4" l="1"/>
  <c r="AV4" i="4"/>
  <c r="AV9" i="4"/>
  <c r="AV6" i="4"/>
  <c r="AV8" i="4"/>
  <c r="AV7" i="4"/>
  <c r="AV5" i="4"/>
  <c r="AQ12" i="5"/>
  <c r="AQ13" i="5"/>
  <c r="AQ16" i="5"/>
  <c r="AQ15" i="5"/>
  <c r="AQ17" i="5"/>
  <c r="AQ14" i="5"/>
  <c r="AW4" i="4" l="1"/>
  <c r="AW8" i="4"/>
  <c r="AW7" i="4"/>
  <c r="AW6" i="4"/>
  <c r="AW9" i="4"/>
  <c r="AW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D9F0694B-EA8C-4E87-9769-0E191A2AB584}">
      <text>
        <r>
          <rPr>
            <b/>
            <sz val="9"/>
            <color indexed="81"/>
            <rFont val="ＭＳ Ｐゴシック"/>
            <family val="3"/>
            <charset val="128"/>
          </rPr>
          <t>Ａ列に施設種を入力</t>
        </r>
      </text>
    </comment>
    <comment ref="D1" authorId="0" shapeId="0" xr:uid="{7309C275-550E-498B-B9E3-0DE6AB045909}">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<sst xmlns="http://schemas.openxmlformats.org/spreadsheetml/2006/main" count="128" uniqueCount="106">
  <si>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</si>
  <si>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</si>
  <si>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</si>
  <si>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</si>
  <si>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</si>
  <si>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</si>
  <si>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</si>
  <si>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</si>
  <si>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</si>
  <si>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</si>
  <si>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</si>
  <si>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</si>
  <si>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</si>
  <si>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</si>
  <si>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</si>
  <si>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</si>
  <si>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</si>
  <si>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</si>
  <si>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</si>
  <si>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</si>
  <si>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</si>
  <si>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</si>
  <si>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</si>
  <si>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</si>
  <si>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</si>
  <si>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</si>
  <si>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</si>
  <si>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</si>
  <si>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</si>
  <si>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</si>
  <si>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</si>
  <si>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</si>
  <si>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</si>
  <si>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</si>
  <si>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</si>
  <si>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</si>
  <si>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</si>
  <si>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</si>
  <si>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</si>
  <si>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</si>
  <si>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</si>
  <si>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</si>
  <si>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</si>
  <si>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</si>
  <si>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</si>
  <si>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</si>
  <si>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</si>
  <si>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</si>
  <si>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</si>
  <si>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</si>
  <si>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</si>
  <si>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</si>
  <si>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</si>
  <si>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</si>
  <si>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</si>
  <si>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</si>
  <si>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</si>
  <si>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</si>
  <si>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</si>
  <si>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</si>
  <si>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</si>
  <si>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</si>
  <si>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</si>
  <si>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</si>
  <si>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</si>
  <si>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</si>
  <si>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</si>
  <si>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</si>
  <si>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</si>
  <si>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</si>
  <si>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</si>
  <si>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</si>
  <si>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</si>
  <si>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</si>
  <si>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</si>
  <si>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</si>
  <si>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</si>
  <si>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</si>
  <si>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</si>
  <si>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</si>
  <si>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</si>
  <si>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</si>
  <si>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</si>
  <si>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</si>
  <si>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</si>
  <si>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</si>
  <si>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</si>
  <si>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</si>
  <si>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</si>
  <si>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（児童・母子関係施設）</t>
    <rPh sb="1" eb="3">
      <t>ジドウ</t>
    </rPh>
    <rPh sb="4" eb="6">
      <t>ボシ</t>
    </rPh>
    <rPh sb="6" eb="8">
      <t>カンケイ</t>
    </rPh>
    <rPh sb="8" eb="10">
      <t>シセツ</t>
    </rPh>
    <phoneticPr fontId="1"/>
  </si>
  <si>
    <t>乳児院</t>
    <rPh sb="0" eb="3">
      <t>ニュウジイン</t>
    </rPh>
    <phoneticPr fontId="2"/>
  </si>
  <si>
    <t>児童養護施設</t>
    <rPh sb="0" eb="2">
      <t>ジドウ</t>
    </rPh>
    <rPh sb="2" eb="4">
      <t>ヨウゴ</t>
    </rPh>
    <rPh sb="4" eb="6">
      <t>シセツ</t>
    </rPh>
    <phoneticPr fontId="2"/>
  </si>
  <si>
    <t>情緒障害児短期治療施設</t>
    <rPh sb="0" eb="2">
      <t>ジョウチョ</t>
    </rPh>
    <rPh sb="2" eb="5">
      <t>ショウガイジ</t>
    </rPh>
    <rPh sb="5" eb="7">
      <t>タンキ</t>
    </rPh>
    <rPh sb="7" eb="9">
      <t>チリョウ</t>
    </rPh>
    <rPh sb="9" eb="11">
      <t>シセツ</t>
    </rPh>
    <phoneticPr fontId="2"/>
  </si>
  <si>
    <t>児童自立支援施設</t>
    <rPh sb="0" eb="2">
      <t>ジドウ</t>
    </rPh>
    <rPh sb="2" eb="4">
      <t>ジリツ</t>
    </rPh>
    <rPh sb="4" eb="6">
      <t>シエン</t>
    </rPh>
    <rPh sb="6" eb="8">
      <t>シセツ</t>
    </rPh>
    <phoneticPr fontId="2"/>
  </si>
  <si>
    <t>母子生活支援施設</t>
    <rPh sb="0" eb="2">
      <t>ボシ</t>
    </rPh>
    <rPh sb="2" eb="4">
      <t>セイカツ</t>
    </rPh>
    <rPh sb="4" eb="6">
      <t>シエン</t>
    </rPh>
    <rPh sb="6" eb="8">
      <t>シセツ</t>
    </rPh>
    <phoneticPr fontId="2"/>
  </si>
  <si>
    <t>児童自立生活援助事業所（自立援助ホーム）</t>
    <rPh sb="0" eb="2">
      <t>ジドウ</t>
    </rPh>
    <rPh sb="2" eb="4">
      <t>ジリツ</t>
    </rPh>
    <rPh sb="4" eb="6">
      <t>セイカツ</t>
    </rPh>
    <rPh sb="6" eb="8">
      <t>エンジョ</t>
    </rPh>
    <rPh sb="8" eb="11">
      <t>ジギョウショ</t>
    </rPh>
    <rPh sb="12" eb="14">
      <t>ジリツ</t>
    </rPh>
    <rPh sb="14" eb="16">
      <t>エンジョ</t>
    </rPh>
    <phoneticPr fontId="2"/>
  </si>
  <si>
    <t>小規模住居型児童養育事業（ファミリーホーム）</t>
    <rPh sb="0" eb="3">
      <t>ショウキボ</t>
    </rPh>
    <rPh sb="3" eb="5">
      <t>ジュウキョ</t>
    </rPh>
    <rPh sb="5" eb="6">
      <t>ガタ</t>
    </rPh>
    <rPh sb="6" eb="8">
      <t>ジドウ</t>
    </rPh>
    <rPh sb="8" eb="10">
      <t>ヨウイク</t>
    </rPh>
    <rPh sb="10" eb="12">
      <t>ジギョウ</t>
    </rPh>
    <phoneticPr fontId="1"/>
  </si>
  <si>
    <t>児童指導員</t>
    <rPh sb="0" eb="2">
      <t>ジドウ</t>
    </rPh>
    <rPh sb="2" eb="5">
      <t>シドウイン</t>
    </rPh>
    <phoneticPr fontId="1"/>
  </si>
  <si>
    <t>職業指導員</t>
    <rPh sb="0" eb="2">
      <t>ショクギョウ</t>
    </rPh>
    <rPh sb="2" eb="5">
      <t>シドウイン</t>
    </rPh>
    <phoneticPr fontId="1"/>
  </si>
  <si>
    <t>児童自立支援専門員</t>
    <rPh sb="0" eb="2">
      <t>ジドウ</t>
    </rPh>
    <rPh sb="2" eb="4">
      <t>ジリツ</t>
    </rPh>
    <rPh sb="4" eb="6">
      <t>シエン</t>
    </rPh>
    <rPh sb="6" eb="9">
      <t>センモンイン</t>
    </rPh>
    <phoneticPr fontId="1"/>
  </si>
  <si>
    <t>母子指導員</t>
    <rPh sb="0" eb="2">
      <t>ボシ</t>
    </rPh>
    <rPh sb="2" eb="5">
      <t>シドウイン</t>
    </rPh>
    <phoneticPr fontId="1"/>
  </si>
  <si>
    <t>児童生活支援員</t>
    <rPh sb="0" eb="2">
      <t>ジドウ</t>
    </rPh>
    <rPh sb="2" eb="4">
      <t>セイカツ</t>
    </rPh>
    <rPh sb="4" eb="6">
      <t>シエン</t>
    </rPh>
    <rPh sb="6" eb="7">
      <t>イン</t>
    </rPh>
    <phoneticPr fontId="1"/>
  </si>
  <si>
    <t>保育士</t>
    <rPh sb="0" eb="3">
      <t>ホイクシ</t>
    </rPh>
    <phoneticPr fontId="1"/>
  </si>
  <si>
    <t>6月1日～6月７日（うち5日間）</t>
    <rPh sb="1" eb="2">
      <t>ゲツ</t>
    </rPh>
    <rPh sb="3" eb="4">
      <t>ニチ</t>
    </rPh>
    <rPh sb="6" eb="7">
      <t>ゲツ</t>
    </rPh>
    <rPh sb="8" eb="9">
      <t>ニチ</t>
    </rPh>
    <rPh sb="13" eb="15">
      <t>ニチカン</t>
    </rPh>
    <phoneticPr fontId="1"/>
  </si>
  <si>
    <t>※６月１日から６月30日までの間に派遣が可能な職員について、ご記入ください。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</si>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</sst>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2" fillId="0" borderId="0">
      <alignment vertical="center"/>
    </xf>
  </cellStyleXfs>
  <cellXfs count="83">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Fill="1">
      <alignment vertical="center"/>
    </xf>
    <xf numFmtId="0" fontId="9"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0" fillId="0" borderId="0" xfId="0" applyFont="1" applyFill="1">
      <alignment vertical="center"/>
    </xf>
    <xf numFmtId="0" fontId="10" fillId="0" borderId="0" xfId="0" applyFont="1">
      <alignment vertical="center"/>
    </xf>
    <xf numFmtId="0" fontId="11"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1" fillId="0" borderId="0" xfId="0" applyFont="1" applyFill="1" applyAlignment="1">
      <alignment vertical="center"/>
    </xf>
    <xf numFmtId="0" fontId="14" fillId="0" borderId="0" xfId="0" applyFont="1" applyProtection="1">
      <alignment vertical="center"/>
    </xf>
    <xf numFmtId="0" fontId="16" fillId="0" borderId="11" xfId="0" applyFont="1" applyFill="1" applyBorder="1" applyAlignment="1">
      <alignment horizontal="center" vertical="center"/>
    </xf>
    <xf numFmtId="0" fontId="17" fillId="0" borderId="0" xfId="0" applyFont="1" applyAlignment="1">
      <alignment horizontal="center" vertical="center"/>
    </xf>
    <xf numFmtId="0" fontId="15"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7" fillId="0" borderId="1" xfId="0" applyFont="1" applyFill="1" applyBorder="1" applyAlignment="1">
      <alignment vertical="center" shrinkToFit="1"/>
    </xf>
    <xf numFmtId="0" fontId="17" fillId="0" borderId="8" xfId="0" applyFont="1" applyFill="1" applyBorder="1" applyAlignment="1">
      <alignment vertical="center" shrinkToFit="1"/>
    </xf>
    <xf numFmtId="14" fontId="17" fillId="0" borderId="8" xfId="0" applyNumberFormat="1" applyFont="1" applyFill="1" applyBorder="1" applyAlignment="1">
      <alignment horizontal="center" vertical="center" shrinkToFit="1"/>
    </xf>
    <xf numFmtId="0" fontId="17" fillId="0" borderId="9" xfId="0" applyFont="1" applyFill="1" applyBorder="1" applyAlignment="1">
      <alignment horizontal="center" vertical="center" shrinkToFit="1"/>
    </xf>
    <xf numFmtId="14" fontId="17" fillId="0" borderId="10" xfId="0" applyNumberFormat="1" applyFont="1" applyFill="1" applyBorder="1" applyAlignment="1">
      <alignment horizontal="center" vertical="center" shrinkToFit="1"/>
    </xf>
    <xf numFmtId="176" fontId="17" fillId="0" borderId="9" xfId="0" applyNumberFormat="1" applyFont="1" applyFill="1" applyBorder="1" applyAlignment="1">
      <alignment horizontal="right" vertical="center" shrinkToFit="1"/>
    </xf>
    <xf numFmtId="14" fontId="17" fillId="0" borderId="10" xfId="0" applyNumberFormat="1" applyFont="1" applyFill="1" applyBorder="1" applyAlignment="1">
      <alignment horizontal="left" vertical="center" shrinkToFit="1"/>
    </xf>
    <xf numFmtId="0" fontId="17" fillId="0" borderId="11" xfId="0" applyFont="1" applyFill="1" applyBorder="1" applyAlignment="1">
      <alignment vertical="center" shrinkToFit="1"/>
    </xf>
    <xf numFmtId="0" fontId="17" fillId="0" borderId="1" xfId="0" applyFont="1" applyBorder="1" applyAlignment="1">
      <alignment horizontal="center" vertical="center" shrinkToFit="1"/>
    </xf>
    <xf numFmtId="0" fontId="17" fillId="0" borderId="0" xfId="0" applyFont="1" applyAlignment="1">
      <alignment vertical="center" shrinkToFit="1"/>
    </xf>
    <xf numFmtId="176" fontId="17" fillId="0" borderId="8" xfId="0" applyNumberFormat="1" applyFont="1" applyFill="1" applyBorder="1" applyAlignment="1">
      <alignment horizontal="right" vertical="center" shrinkToFit="1"/>
    </xf>
    <xf numFmtId="0" fontId="17" fillId="0" borderId="0" xfId="0" applyFont="1" applyProtection="1">
      <alignment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xf>
    <xf numFmtId="0" fontId="17" fillId="0" borderId="2" xfId="0" applyFont="1" applyBorder="1" applyProtection="1">
      <alignment vertical="center"/>
      <protection locked="0"/>
    </xf>
    <xf numFmtId="0" fontId="17" fillId="0" borderId="8" xfId="0" applyFont="1" applyBorder="1" applyAlignment="1" applyProtection="1">
      <alignment horizontal="center" vertical="center"/>
      <protection locked="0"/>
    </xf>
    <xf numFmtId="56" fontId="17" fillId="0" borderId="1" xfId="0" applyNumberFormat="1" applyFont="1" applyBorder="1" applyAlignment="1" applyProtection="1">
      <alignment horizontal="center" vertical="center"/>
    </xf>
    <xf numFmtId="0" fontId="17" fillId="0" borderId="0" xfId="0" applyFont="1" applyAlignment="1" applyProtection="1">
      <alignment horizontal="center" vertical="center"/>
    </xf>
    <xf numFmtId="0" fontId="17" fillId="0" borderId="1" xfId="0" applyFont="1" applyBorder="1" applyAlignment="1" applyProtection="1">
      <alignment vertical="center"/>
      <protection locked="0"/>
    </xf>
    <xf numFmtId="14" fontId="20" fillId="0" borderId="8" xfId="0" applyNumberFormat="1" applyFont="1" applyBorder="1" applyAlignment="1" applyProtection="1">
      <alignment horizontal="center" vertical="center"/>
      <protection locked="0"/>
    </xf>
    <xf numFmtId="0" fontId="17" fillId="0" borderId="9" xfId="0" applyFont="1" applyBorder="1" applyAlignment="1" applyProtection="1">
      <alignment vertical="center"/>
      <protection locked="0"/>
    </xf>
    <xf numFmtId="14" fontId="20" fillId="0" borderId="10"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shrinkToFit="1"/>
    </xf>
    <xf numFmtId="0" fontId="17" fillId="0" borderId="0" xfId="0" applyFont="1" applyAlignment="1" applyProtection="1">
      <protection locked="0"/>
    </xf>
    <xf numFmtId="0" fontId="21" fillId="0" borderId="0" xfId="0" applyFont="1" applyAlignment="1" applyProtection="1">
      <protection locked="0"/>
    </xf>
    <xf numFmtId="0" fontId="22" fillId="0" borderId="9" xfId="0" applyFont="1" applyBorder="1" applyAlignment="1" applyProtection="1">
      <alignment horizontal="right" vertical="center"/>
      <protection locked="0"/>
    </xf>
    <xf numFmtId="0" fontId="22" fillId="0" borderId="10" xfId="0" applyFont="1" applyBorder="1" applyAlignment="1" applyProtection="1">
      <alignment horizontal="center" vertical="center"/>
      <protection locked="0"/>
    </xf>
    <xf numFmtId="0" fontId="23" fillId="0" borderId="0" xfId="0" applyFont="1">
      <alignment vertical="center"/>
    </xf>
    <xf numFmtId="0" fontId="17" fillId="0" borderId="8" xfId="0" applyFont="1" applyBorder="1" applyAlignment="1" applyProtection="1">
      <alignment horizontal="center" vertical="center"/>
      <protection locked="0"/>
    </xf>
    <xf numFmtId="0" fontId="17"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177" fontId="17" fillId="0" borderId="1" xfId="0" applyNumberFormat="1" applyFont="1" applyBorder="1" applyAlignment="1" applyProtection="1">
      <alignment horizontal="center" vertical="center"/>
    </xf>
    <xf numFmtId="56" fontId="17" fillId="0" borderId="1" xfId="0" applyNumberFormat="1" applyFont="1" applyBorder="1" applyAlignment="1">
      <alignment horizontal="center" vertical="center"/>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8" fillId="0" borderId="0" xfId="0" applyFont="1" applyBorder="1" applyAlignment="1" applyProtection="1">
      <alignment horizontal="right"/>
      <protection locked="0"/>
    </xf>
    <xf numFmtId="0" fontId="19" fillId="0" borderId="0" xfId="0" applyFont="1" applyAlignment="1" applyProtection="1">
      <alignment horizontal="center" vertical="center"/>
      <protection locked="0"/>
    </xf>
    <xf numFmtId="0" fontId="17" fillId="0" borderId="6" xfId="0" applyFont="1" applyBorder="1" applyAlignment="1" applyProtection="1">
      <alignment horizontal="right"/>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G20"/>
  <sheetViews>
    <sheetView tabSelected="1" zoomScaleNormal="100" workbookViewId="0">
      <selection activeCell="B13" sqref="B13"/>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59" ht="17.25" x14ac:dyDescent="0.2">
      <c r="A1" s="30"/>
      <c r="B1" s="30"/>
      <c r="C1" s="30"/>
      <c r="D1" s="30"/>
      <c r="E1" s="30"/>
      <c r="F1" s="30"/>
      <c r="G1" s="30"/>
      <c r="H1" s="30"/>
      <c r="I1" s="30"/>
      <c r="J1" s="30"/>
      <c r="K1" s="30"/>
      <c r="L1" s="69" t="s">
        <v>15</v>
      </c>
      <c r="M1" s="69"/>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row>
    <row r="2" spans="1:59" ht="25.5" x14ac:dyDescent="0.15">
      <c r="A2" s="70" t="s">
        <v>16</v>
      </c>
      <c r="B2" s="70"/>
      <c r="C2" s="70"/>
      <c r="D2" s="70"/>
      <c r="E2" s="70"/>
      <c r="F2" s="70"/>
      <c r="G2" s="70"/>
      <c r="H2" s="70"/>
      <c r="I2" s="70"/>
      <c r="J2" s="70"/>
      <c r="K2" s="70"/>
      <c r="L2" s="70"/>
      <c r="M2" s="7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row>
    <row r="3" spans="1:59" x14ac:dyDescent="0.15">
      <c r="A3" s="30"/>
      <c r="B3" s="30"/>
      <c r="C3" s="30"/>
      <c r="D3" s="30"/>
      <c r="E3" s="30"/>
      <c r="F3" s="30"/>
      <c r="G3" s="30"/>
      <c r="H3" s="30"/>
      <c r="I3" s="30"/>
      <c r="J3" s="30"/>
      <c r="K3" s="71" t="s">
        <v>85</v>
      </c>
      <c r="L3" s="71"/>
      <c r="M3" s="71"/>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row>
    <row r="4" spans="1:59" x14ac:dyDescent="0.15">
      <c r="A4" s="57" t="s">
        <v>88</v>
      </c>
      <c r="B4" s="72"/>
      <c r="C4" s="73"/>
      <c r="D4" s="73"/>
      <c r="E4" s="74"/>
      <c r="F4" s="65" t="s">
        <v>82</v>
      </c>
      <c r="G4" s="59"/>
      <c r="H4" s="60"/>
      <c r="I4" s="60"/>
      <c r="J4" s="61"/>
      <c r="K4" s="54" t="s">
        <v>24</v>
      </c>
      <c r="L4" s="55"/>
      <c r="M4" s="56"/>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row>
    <row r="5" spans="1:59" ht="29.25" customHeight="1" x14ac:dyDescent="0.15">
      <c r="A5" s="58"/>
      <c r="B5" s="75"/>
      <c r="C5" s="76"/>
      <c r="D5" s="76"/>
      <c r="E5" s="77"/>
      <c r="F5" s="66"/>
      <c r="G5" s="62"/>
      <c r="H5" s="63"/>
      <c r="I5" s="63"/>
      <c r="J5" s="64"/>
      <c r="K5" s="31" t="s">
        <v>1</v>
      </c>
      <c r="L5" s="54"/>
      <c r="M5" s="56"/>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row>
    <row r="6" spans="1:59" x14ac:dyDescent="0.15">
      <c r="A6" s="57" t="s">
        <v>27</v>
      </c>
      <c r="B6" s="59"/>
      <c r="C6" s="60"/>
      <c r="D6" s="60"/>
      <c r="E6" s="61"/>
      <c r="F6" s="57" t="s">
        <v>25</v>
      </c>
      <c r="G6" s="59"/>
      <c r="H6" s="60"/>
      <c r="I6" s="60"/>
      <c r="J6" s="61"/>
      <c r="K6" s="31" t="s">
        <v>2</v>
      </c>
      <c r="L6" s="67"/>
      <c r="M6" s="68"/>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row>
    <row r="7" spans="1:59" ht="30" customHeight="1" x14ac:dyDescent="0.15">
      <c r="A7" s="58"/>
      <c r="B7" s="62"/>
      <c r="C7" s="63"/>
      <c r="D7" s="63"/>
      <c r="E7" s="64"/>
      <c r="F7" s="58"/>
      <c r="G7" s="62"/>
      <c r="H7" s="63"/>
      <c r="I7" s="63"/>
      <c r="J7" s="64"/>
      <c r="K7" s="31" t="s">
        <v>14</v>
      </c>
      <c r="L7" s="54"/>
      <c r="M7" s="56"/>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row>
    <row r="8" spans="1:59" x14ac:dyDescent="0.15">
      <c r="A8" s="57" t="s">
        <v>26</v>
      </c>
      <c r="B8" s="59"/>
      <c r="C8" s="60"/>
      <c r="D8" s="60"/>
      <c r="E8" s="61"/>
      <c r="F8" s="65" t="s">
        <v>0</v>
      </c>
      <c r="G8" s="59"/>
      <c r="H8" s="60"/>
      <c r="I8" s="60"/>
      <c r="J8" s="60"/>
      <c r="K8" s="60"/>
      <c r="L8" s="60"/>
      <c r="M8" s="61"/>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row>
    <row r="9" spans="1:59" ht="33.75" customHeight="1" x14ac:dyDescent="0.15">
      <c r="A9" s="58"/>
      <c r="B9" s="62"/>
      <c r="C9" s="63"/>
      <c r="D9" s="63"/>
      <c r="E9" s="64"/>
      <c r="F9" s="66"/>
      <c r="G9" s="62"/>
      <c r="H9" s="63"/>
      <c r="I9" s="63"/>
      <c r="J9" s="63"/>
      <c r="K9" s="63"/>
      <c r="L9" s="63"/>
      <c r="M9" s="64"/>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row>
    <row r="10" spans="1:59" x14ac:dyDescent="0.15">
      <c r="A10" s="30"/>
      <c r="B10" s="30"/>
      <c r="C10" s="30"/>
      <c r="D10" s="30"/>
      <c r="E10" s="30"/>
      <c r="F10" s="30"/>
      <c r="G10" s="30"/>
      <c r="H10" s="30"/>
      <c r="I10" s="30"/>
      <c r="J10" s="30"/>
      <c r="K10" s="30"/>
      <c r="L10" s="30"/>
      <c r="M10" s="30"/>
      <c r="N10" s="51" t="s">
        <v>86</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row>
    <row r="11" spans="1:59" x14ac:dyDescent="0.15">
      <c r="A11" s="33"/>
      <c r="B11" s="54" t="s">
        <v>3</v>
      </c>
      <c r="C11" s="55"/>
      <c r="D11" s="55"/>
      <c r="E11" s="55"/>
      <c r="F11" s="56"/>
      <c r="G11" s="54" t="s">
        <v>4</v>
      </c>
      <c r="H11" s="55"/>
      <c r="I11" s="55"/>
      <c r="J11" s="56"/>
      <c r="K11" s="31" t="s">
        <v>11</v>
      </c>
      <c r="L11" s="34" t="s">
        <v>22</v>
      </c>
      <c r="M11" s="31" t="s">
        <v>6</v>
      </c>
      <c r="N11" s="53">
        <v>45444</v>
      </c>
      <c r="O11" s="35">
        <f>+N11+1</f>
        <v>45445</v>
      </c>
      <c r="P11" s="35">
        <f t="shared" ref="P11:AQ11" si="0">+O11+1</f>
        <v>45446</v>
      </c>
      <c r="Q11" s="35">
        <f t="shared" si="0"/>
        <v>45447</v>
      </c>
      <c r="R11" s="35">
        <f t="shared" si="0"/>
        <v>45448</v>
      </c>
      <c r="S11" s="35">
        <f t="shared" si="0"/>
        <v>45449</v>
      </c>
      <c r="T11" s="35">
        <f t="shared" si="0"/>
        <v>45450</v>
      </c>
      <c r="U11" s="35">
        <f t="shared" si="0"/>
        <v>45451</v>
      </c>
      <c r="V11" s="35">
        <f t="shared" si="0"/>
        <v>45452</v>
      </c>
      <c r="W11" s="35">
        <f t="shared" si="0"/>
        <v>45453</v>
      </c>
      <c r="X11" s="35">
        <f t="shared" si="0"/>
        <v>45454</v>
      </c>
      <c r="Y11" s="35">
        <f t="shared" si="0"/>
        <v>45455</v>
      </c>
      <c r="Z11" s="35">
        <f t="shared" si="0"/>
        <v>45456</v>
      </c>
      <c r="AA11" s="35">
        <f t="shared" si="0"/>
        <v>45457</v>
      </c>
      <c r="AB11" s="35">
        <f t="shared" si="0"/>
        <v>45458</v>
      </c>
      <c r="AC11" s="35">
        <f t="shared" si="0"/>
        <v>45459</v>
      </c>
      <c r="AD11" s="35">
        <f t="shared" si="0"/>
        <v>45460</v>
      </c>
      <c r="AE11" s="35">
        <f t="shared" si="0"/>
        <v>45461</v>
      </c>
      <c r="AF11" s="35">
        <f t="shared" si="0"/>
        <v>45462</v>
      </c>
      <c r="AG11" s="35">
        <f t="shared" si="0"/>
        <v>45463</v>
      </c>
      <c r="AH11" s="35">
        <f t="shared" si="0"/>
        <v>45464</v>
      </c>
      <c r="AI11" s="35">
        <f t="shared" si="0"/>
        <v>45465</v>
      </c>
      <c r="AJ11" s="35">
        <f t="shared" si="0"/>
        <v>45466</v>
      </c>
      <c r="AK11" s="35">
        <f t="shared" si="0"/>
        <v>45467</v>
      </c>
      <c r="AL11" s="35">
        <f t="shared" si="0"/>
        <v>45468</v>
      </c>
      <c r="AM11" s="35">
        <f t="shared" si="0"/>
        <v>45469</v>
      </c>
      <c r="AN11" s="35">
        <f t="shared" si="0"/>
        <v>45470</v>
      </c>
      <c r="AO11" s="35">
        <f t="shared" si="0"/>
        <v>45471</v>
      </c>
      <c r="AP11" s="35">
        <f t="shared" si="0"/>
        <v>45472</v>
      </c>
      <c r="AQ11" s="35">
        <f t="shared" si="0"/>
        <v>45473</v>
      </c>
      <c r="AR11" s="36"/>
    </row>
    <row r="12" spans="1:59" x14ac:dyDescent="0.15">
      <c r="A12" s="31" t="s">
        <v>13</v>
      </c>
      <c r="B12" s="54" t="s">
        <v>103</v>
      </c>
      <c r="C12" s="55"/>
      <c r="D12" s="55"/>
      <c r="E12" s="55"/>
      <c r="F12" s="56"/>
      <c r="G12" s="54" t="s">
        <v>30</v>
      </c>
      <c r="H12" s="55"/>
      <c r="I12" s="55"/>
      <c r="J12" s="56"/>
      <c r="K12" s="31" t="s">
        <v>7</v>
      </c>
      <c r="L12" s="34">
        <v>30</v>
      </c>
      <c r="M12" s="37"/>
      <c r="N12" s="52">
        <f>+WEEKDAY(N11)</f>
        <v>7</v>
      </c>
      <c r="O12" s="52">
        <f t="shared" ref="O12:AQ12" si="1">+WEEKDAY(O11)</f>
        <v>1</v>
      </c>
      <c r="P12" s="52">
        <f t="shared" si="1"/>
        <v>2</v>
      </c>
      <c r="Q12" s="52">
        <f t="shared" si="1"/>
        <v>3</v>
      </c>
      <c r="R12" s="52">
        <f t="shared" si="1"/>
        <v>4</v>
      </c>
      <c r="S12" s="52">
        <f t="shared" si="1"/>
        <v>5</v>
      </c>
      <c r="T12" s="52">
        <f t="shared" si="1"/>
        <v>6</v>
      </c>
      <c r="U12" s="52">
        <f t="shared" si="1"/>
        <v>7</v>
      </c>
      <c r="V12" s="52">
        <f t="shared" si="1"/>
        <v>1</v>
      </c>
      <c r="W12" s="52">
        <f t="shared" si="1"/>
        <v>2</v>
      </c>
      <c r="X12" s="52">
        <f t="shared" si="1"/>
        <v>3</v>
      </c>
      <c r="Y12" s="52">
        <f t="shared" si="1"/>
        <v>4</v>
      </c>
      <c r="Z12" s="52">
        <f t="shared" si="1"/>
        <v>5</v>
      </c>
      <c r="AA12" s="52">
        <f t="shared" si="1"/>
        <v>6</v>
      </c>
      <c r="AB12" s="52">
        <f t="shared" si="1"/>
        <v>7</v>
      </c>
      <c r="AC12" s="52">
        <f t="shared" si="1"/>
        <v>1</v>
      </c>
      <c r="AD12" s="52">
        <f t="shared" si="1"/>
        <v>2</v>
      </c>
      <c r="AE12" s="52">
        <f t="shared" si="1"/>
        <v>3</v>
      </c>
      <c r="AF12" s="52">
        <f t="shared" si="1"/>
        <v>4</v>
      </c>
      <c r="AG12" s="52">
        <f t="shared" si="1"/>
        <v>5</v>
      </c>
      <c r="AH12" s="52">
        <f t="shared" si="1"/>
        <v>6</v>
      </c>
      <c r="AI12" s="52">
        <f t="shared" si="1"/>
        <v>7</v>
      </c>
      <c r="AJ12" s="52">
        <f t="shared" si="1"/>
        <v>1</v>
      </c>
      <c r="AK12" s="52">
        <f t="shared" si="1"/>
        <v>2</v>
      </c>
      <c r="AL12" s="52">
        <f t="shared" si="1"/>
        <v>3</v>
      </c>
      <c r="AM12" s="52">
        <f t="shared" si="1"/>
        <v>4</v>
      </c>
      <c r="AN12" s="52">
        <f t="shared" si="1"/>
        <v>5</v>
      </c>
      <c r="AO12" s="52">
        <f t="shared" si="1"/>
        <v>6</v>
      </c>
      <c r="AP12" s="52">
        <f t="shared" si="1"/>
        <v>7</v>
      </c>
      <c r="AQ12" s="52">
        <f t="shared" si="1"/>
        <v>1</v>
      </c>
      <c r="AR12" s="36"/>
    </row>
    <row r="13" spans="1:59" ht="45.75" customHeight="1" x14ac:dyDescent="0.15">
      <c r="A13" s="31">
        <v>1</v>
      </c>
      <c r="B13" s="38"/>
      <c r="C13" s="39" t="s">
        <v>17</v>
      </c>
      <c r="D13" s="40"/>
      <c r="E13" s="45"/>
      <c r="F13" s="46" t="s">
        <v>18</v>
      </c>
      <c r="G13" s="54"/>
      <c r="H13" s="55"/>
      <c r="I13" s="55"/>
      <c r="J13" s="56"/>
      <c r="K13" s="31"/>
      <c r="L13" s="48"/>
      <c r="M13" s="41"/>
      <c r="N13" s="49" t="str">
        <f t="shared" ref="N13:W17" si="2">IF(AND($B13&lt;=N$11, $B13+$AR13-1&gt;=N$11),"○"," ")</f>
        <v xml:space="preserve"> </v>
      </c>
      <c r="O13" s="49" t="str">
        <f t="shared" si="2"/>
        <v xml:space="preserve"> </v>
      </c>
      <c r="P13" s="49" t="str">
        <f t="shared" si="2"/>
        <v xml:space="preserve"> </v>
      </c>
      <c r="Q13" s="49" t="str">
        <f t="shared" si="2"/>
        <v xml:space="preserve"> </v>
      </c>
      <c r="R13" s="49" t="str">
        <f t="shared" si="2"/>
        <v xml:space="preserve"> </v>
      </c>
      <c r="S13" s="49" t="str">
        <f t="shared" si="2"/>
        <v xml:space="preserve"> </v>
      </c>
      <c r="T13" s="49" t="str">
        <f t="shared" si="2"/>
        <v xml:space="preserve"> </v>
      </c>
      <c r="U13" s="49" t="str">
        <f t="shared" si="2"/>
        <v xml:space="preserve"> </v>
      </c>
      <c r="V13" s="49" t="str">
        <f t="shared" si="2"/>
        <v xml:space="preserve"> </v>
      </c>
      <c r="W13" s="49" t="str">
        <f t="shared" si="2"/>
        <v xml:space="preserve"> </v>
      </c>
      <c r="X13" s="42" t="str">
        <f t="shared" ref="X13:AG17" si="3">IF(AND($B13&lt;=X$11, $B13+$AR13-1&gt;=X$11),"○"," ")</f>
        <v xml:space="preserve"> </v>
      </c>
      <c r="Y13" s="42" t="str">
        <f t="shared" si="3"/>
        <v xml:space="preserve"> </v>
      </c>
      <c r="Z13" s="42" t="str">
        <f t="shared" si="3"/>
        <v xml:space="preserve"> </v>
      </c>
      <c r="AA13" s="42" t="str">
        <f t="shared" si="3"/>
        <v xml:space="preserve"> </v>
      </c>
      <c r="AB13" s="42" t="str">
        <f t="shared" si="3"/>
        <v xml:space="preserve"> </v>
      </c>
      <c r="AC13" s="42" t="str">
        <f t="shared" si="3"/>
        <v xml:space="preserve"> </v>
      </c>
      <c r="AD13" s="42" t="str">
        <f t="shared" si="3"/>
        <v xml:space="preserve"> </v>
      </c>
      <c r="AE13" s="42" t="str">
        <f t="shared" si="3"/>
        <v xml:space="preserve"> </v>
      </c>
      <c r="AF13" s="42" t="str">
        <f t="shared" si="3"/>
        <v xml:space="preserve"> </v>
      </c>
      <c r="AG13" s="42" t="str">
        <f t="shared" si="3"/>
        <v xml:space="preserve"> </v>
      </c>
      <c r="AH13" s="42" t="str">
        <f t="shared" ref="AH13:AQ17" si="4">IF(AND($B13&lt;=AH$11, $B13+$AR13-1&gt;=AH$11),"○"," ")</f>
        <v xml:space="preserve"> </v>
      </c>
      <c r="AI13" s="42" t="str">
        <f t="shared" si="4"/>
        <v xml:space="preserve"> </v>
      </c>
      <c r="AJ13" s="42" t="str">
        <f t="shared" si="4"/>
        <v xml:space="preserve"> </v>
      </c>
      <c r="AK13" s="42" t="str">
        <f t="shared" si="4"/>
        <v xml:space="preserve"> </v>
      </c>
      <c r="AL13" s="42" t="str">
        <f t="shared" si="4"/>
        <v xml:space="preserve"> </v>
      </c>
      <c r="AM13" s="42" t="str">
        <f t="shared" si="4"/>
        <v xml:space="preserve"> </v>
      </c>
      <c r="AN13" s="42" t="str">
        <f t="shared" si="4"/>
        <v xml:space="preserve"> </v>
      </c>
      <c r="AO13" s="42" t="str">
        <f t="shared" si="4"/>
        <v xml:space="preserve"> </v>
      </c>
      <c r="AP13" s="42" t="str">
        <f t="shared" si="4"/>
        <v xml:space="preserve"> </v>
      </c>
      <c r="AQ13" s="42" t="str">
        <f t="shared" si="4"/>
        <v xml:space="preserve"> </v>
      </c>
      <c r="AR13" s="32">
        <f>D13-B13+1</f>
        <v>1</v>
      </c>
    </row>
    <row r="14" spans="1:59" ht="45" customHeight="1" x14ac:dyDescent="0.15">
      <c r="A14" s="31">
        <v>2</v>
      </c>
      <c r="B14" s="38"/>
      <c r="C14" s="39" t="s">
        <v>17</v>
      </c>
      <c r="D14" s="40"/>
      <c r="E14" s="45"/>
      <c r="F14" s="46" t="s">
        <v>18</v>
      </c>
      <c r="G14" s="54"/>
      <c r="H14" s="55"/>
      <c r="I14" s="55"/>
      <c r="J14" s="56"/>
      <c r="K14" s="31"/>
      <c r="L14" s="48"/>
      <c r="M14" s="31"/>
      <c r="N14" s="49" t="str">
        <f t="shared" si="2"/>
        <v xml:space="preserve"> </v>
      </c>
      <c r="O14" s="49" t="str">
        <f t="shared" si="2"/>
        <v xml:space="preserve"> </v>
      </c>
      <c r="P14" s="49" t="str">
        <f t="shared" si="2"/>
        <v xml:space="preserve"> </v>
      </c>
      <c r="Q14" s="49" t="str">
        <f t="shared" si="2"/>
        <v xml:space="preserve"> </v>
      </c>
      <c r="R14" s="49" t="str">
        <f t="shared" si="2"/>
        <v xml:space="preserve"> </v>
      </c>
      <c r="S14" s="49" t="str">
        <f t="shared" si="2"/>
        <v xml:space="preserve"> </v>
      </c>
      <c r="T14" s="49" t="str">
        <f t="shared" si="2"/>
        <v xml:space="preserve"> </v>
      </c>
      <c r="U14" s="49" t="str">
        <f t="shared" si="2"/>
        <v xml:space="preserve"> </v>
      </c>
      <c r="V14" s="49" t="str">
        <f t="shared" si="2"/>
        <v xml:space="preserve"> </v>
      </c>
      <c r="W14" s="49" t="str">
        <f t="shared" si="2"/>
        <v xml:space="preserve"> </v>
      </c>
      <c r="X14" s="42" t="str">
        <f t="shared" si="3"/>
        <v xml:space="preserve"> </v>
      </c>
      <c r="Y14" s="42" t="str">
        <f t="shared" si="3"/>
        <v xml:space="preserve"> </v>
      </c>
      <c r="Z14" s="42" t="str">
        <f t="shared" si="3"/>
        <v xml:space="preserve"> </v>
      </c>
      <c r="AA14" s="42" t="str">
        <f t="shared" si="3"/>
        <v xml:space="preserve"> </v>
      </c>
      <c r="AB14" s="42" t="str">
        <f t="shared" si="3"/>
        <v xml:space="preserve"> </v>
      </c>
      <c r="AC14" s="42" t="str">
        <f t="shared" si="3"/>
        <v xml:space="preserve"> </v>
      </c>
      <c r="AD14" s="42" t="str">
        <f t="shared" si="3"/>
        <v xml:space="preserve"> </v>
      </c>
      <c r="AE14" s="42" t="str">
        <f t="shared" si="3"/>
        <v xml:space="preserve"> </v>
      </c>
      <c r="AF14" s="42" t="str">
        <f t="shared" si="3"/>
        <v xml:space="preserve"> </v>
      </c>
      <c r="AG14" s="42" t="str">
        <f t="shared" si="3"/>
        <v xml:space="preserve"> </v>
      </c>
      <c r="AH14" s="42" t="str">
        <f t="shared" si="4"/>
        <v xml:space="preserve"> </v>
      </c>
      <c r="AI14" s="42" t="str">
        <f t="shared" si="4"/>
        <v xml:space="preserve"> </v>
      </c>
      <c r="AJ14" s="42" t="str">
        <f t="shared" si="4"/>
        <v xml:space="preserve"> </v>
      </c>
      <c r="AK14" s="42" t="str">
        <f t="shared" si="4"/>
        <v xml:space="preserve"> </v>
      </c>
      <c r="AL14" s="42" t="str">
        <f t="shared" si="4"/>
        <v xml:space="preserve"> </v>
      </c>
      <c r="AM14" s="42" t="str">
        <f t="shared" si="4"/>
        <v xml:space="preserve"> </v>
      </c>
      <c r="AN14" s="42" t="str">
        <f t="shared" si="4"/>
        <v xml:space="preserve"> </v>
      </c>
      <c r="AO14" s="42" t="str">
        <f t="shared" si="4"/>
        <v xml:space="preserve"> </v>
      </c>
      <c r="AP14" s="42" t="str">
        <f t="shared" si="4"/>
        <v xml:space="preserve"> </v>
      </c>
      <c r="AQ14" s="42" t="str">
        <f t="shared" si="4"/>
        <v xml:space="preserve"> </v>
      </c>
      <c r="AR14" s="32">
        <f t="shared" ref="AR14:AR17" si="5">D14-B14+1</f>
        <v>1</v>
      </c>
    </row>
    <row r="15" spans="1:59" ht="45" customHeight="1" x14ac:dyDescent="0.15">
      <c r="A15" s="31">
        <v>3</v>
      </c>
      <c r="B15" s="38"/>
      <c r="C15" s="39" t="s">
        <v>17</v>
      </c>
      <c r="D15" s="40"/>
      <c r="E15" s="45"/>
      <c r="F15" s="46" t="s">
        <v>18</v>
      </c>
      <c r="G15" s="54"/>
      <c r="H15" s="55"/>
      <c r="I15" s="55"/>
      <c r="J15" s="56"/>
      <c r="K15" s="31"/>
      <c r="L15" s="48"/>
      <c r="M15" s="31"/>
      <c r="N15" s="49" t="str">
        <f t="shared" si="2"/>
        <v xml:space="preserve"> </v>
      </c>
      <c r="O15" s="49" t="str">
        <f t="shared" si="2"/>
        <v xml:space="preserve"> </v>
      </c>
      <c r="P15" s="49" t="str">
        <f t="shared" si="2"/>
        <v xml:space="preserve"> </v>
      </c>
      <c r="Q15" s="49" t="str">
        <f t="shared" si="2"/>
        <v xml:space="preserve"> </v>
      </c>
      <c r="R15" s="49" t="str">
        <f t="shared" si="2"/>
        <v xml:space="preserve"> </v>
      </c>
      <c r="S15" s="49" t="str">
        <f t="shared" si="2"/>
        <v xml:space="preserve"> </v>
      </c>
      <c r="T15" s="49" t="str">
        <f t="shared" si="2"/>
        <v xml:space="preserve"> </v>
      </c>
      <c r="U15" s="49" t="str">
        <f t="shared" si="2"/>
        <v xml:space="preserve"> </v>
      </c>
      <c r="V15" s="49" t="str">
        <f t="shared" si="2"/>
        <v xml:space="preserve"> </v>
      </c>
      <c r="W15" s="49" t="str">
        <f t="shared" si="2"/>
        <v xml:space="preserve"> </v>
      </c>
      <c r="X15" s="42" t="str">
        <f t="shared" si="3"/>
        <v xml:space="preserve"> </v>
      </c>
      <c r="Y15" s="42" t="str">
        <f t="shared" si="3"/>
        <v xml:space="preserve"> </v>
      </c>
      <c r="Z15" s="42" t="str">
        <f t="shared" si="3"/>
        <v xml:space="preserve"> </v>
      </c>
      <c r="AA15" s="42" t="str">
        <f t="shared" si="3"/>
        <v xml:space="preserve"> </v>
      </c>
      <c r="AB15" s="42" t="str">
        <f t="shared" si="3"/>
        <v xml:space="preserve"> </v>
      </c>
      <c r="AC15" s="42" t="str">
        <f t="shared" si="3"/>
        <v xml:space="preserve"> </v>
      </c>
      <c r="AD15" s="42" t="str">
        <f t="shared" si="3"/>
        <v xml:space="preserve"> </v>
      </c>
      <c r="AE15" s="42" t="str">
        <f t="shared" si="3"/>
        <v xml:space="preserve"> </v>
      </c>
      <c r="AF15" s="42" t="str">
        <f t="shared" si="3"/>
        <v xml:space="preserve"> </v>
      </c>
      <c r="AG15" s="42" t="str">
        <f t="shared" si="3"/>
        <v xml:space="preserve"> </v>
      </c>
      <c r="AH15" s="42" t="str">
        <f t="shared" si="4"/>
        <v xml:space="preserve"> </v>
      </c>
      <c r="AI15" s="42" t="str">
        <f t="shared" si="4"/>
        <v xml:space="preserve"> </v>
      </c>
      <c r="AJ15" s="42" t="str">
        <f t="shared" si="4"/>
        <v xml:space="preserve"> </v>
      </c>
      <c r="AK15" s="42" t="str">
        <f t="shared" si="4"/>
        <v xml:space="preserve"> </v>
      </c>
      <c r="AL15" s="42" t="str">
        <f t="shared" si="4"/>
        <v xml:space="preserve"> </v>
      </c>
      <c r="AM15" s="42" t="str">
        <f t="shared" si="4"/>
        <v xml:space="preserve"> </v>
      </c>
      <c r="AN15" s="42" t="str">
        <f t="shared" si="4"/>
        <v xml:space="preserve"> </v>
      </c>
      <c r="AO15" s="42" t="str">
        <f t="shared" si="4"/>
        <v xml:space="preserve"> </v>
      </c>
      <c r="AP15" s="42" t="str">
        <f t="shared" si="4"/>
        <v xml:space="preserve"> </v>
      </c>
      <c r="AQ15" s="42" t="str">
        <f t="shared" si="4"/>
        <v xml:space="preserve"> </v>
      </c>
      <c r="AR15" s="32">
        <f t="shared" si="5"/>
        <v>1</v>
      </c>
    </row>
    <row r="16" spans="1:59" ht="45" customHeight="1" x14ac:dyDescent="0.15">
      <c r="A16" s="31">
        <v>4</v>
      </c>
      <c r="B16" s="38"/>
      <c r="C16" s="39" t="s">
        <v>17</v>
      </c>
      <c r="D16" s="40"/>
      <c r="E16" s="45"/>
      <c r="F16" s="46" t="s">
        <v>18</v>
      </c>
      <c r="G16" s="54"/>
      <c r="H16" s="55"/>
      <c r="I16" s="55"/>
      <c r="J16" s="56"/>
      <c r="K16" s="31"/>
      <c r="L16" s="48"/>
      <c r="M16" s="31"/>
      <c r="N16" s="49" t="str">
        <f t="shared" si="2"/>
        <v xml:space="preserve"> </v>
      </c>
      <c r="O16" s="49" t="str">
        <f t="shared" si="2"/>
        <v xml:space="preserve"> </v>
      </c>
      <c r="P16" s="49" t="str">
        <f t="shared" si="2"/>
        <v xml:space="preserve"> </v>
      </c>
      <c r="Q16" s="49" t="str">
        <f t="shared" si="2"/>
        <v xml:space="preserve"> </v>
      </c>
      <c r="R16" s="49" t="str">
        <f t="shared" si="2"/>
        <v xml:space="preserve"> </v>
      </c>
      <c r="S16" s="49" t="str">
        <f t="shared" si="2"/>
        <v xml:space="preserve"> </v>
      </c>
      <c r="T16" s="49" t="str">
        <f t="shared" si="2"/>
        <v xml:space="preserve"> </v>
      </c>
      <c r="U16" s="49" t="str">
        <f t="shared" si="2"/>
        <v xml:space="preserve"> </v>
      </c>
      <c r="V16" s="49" t="str">
        <f t="shared" si="2"/>
        <v xml:space="preserve"> </v>
      </c>
      <c r="W16" s="49" t="str">
        <f t="shared" si="2"/>
        <v xml:space="preserve"> </v>
      </c>
      <c r="X16" s="42" t="str">
        <f t="shared" si="3"/>
        <v xml:space="preserve"> </v>
      </c>
      <c r="Y16" s="42" t="str">
        <f t="shared" si="3"/>
        <v xml:space="preserve"> </v>
      </c>
      <c r="Z16" s="42" t="str">
        <f t="shared" si="3"/>
        <v xml:space="preserve"> </v>
      </c>
      <c r="AA16" s="42" t="str">
        <f t="shared" si="3"/>
        <v xml:space="preserve"> </v>
      </c>
      <c r="AB16" s="42" t="str">
        <f t="shared" si="3"/>
        <v xml:space="preserve"> </v>
      </c>
      <c r="AC16" s="42" t="str">
        <f t="shared" si="3"/>
        <v xml:space="preserve"> </v>
      </c>
      <c r="AD16" s="42" t="str">
        <f t="shared" si="3"/>
        <v xml:space="preserve"> </v>
      </c>
      <c r="AE16" s="42" t="str">
        <f t="shared" si="3"/>
        <v xml:space="preserve"> </v>
      </c>
      <c r="AF16" s="42" t="str">
        <f t="shared" si="3"/>
        <v xml:space="preserve"> </v>
      </c>
      <c r="AG16" s="42" t="str">
        <f t="shared" si="3"/>
        <v xml:space="preserve"> </v>
      </c>
      <c r="AH16" s="42" t="str">
        <f t="shared" si="4"/>
        <v xml:space="preserve"> </v>
      </c>
      <c r="AI16" s="42" t="str">
        <f t="shared" si="4"/>
        <v xml:space="preserve"> </v>
      </c>
      <c r="AJ16" s="42" t="str">
        <f t="shared" si="4"/>
        <v xml:space="preserve"> </v>
      </c>
      <c r="AK16" s="42" t="str">
        <f t="shared" si="4"/>
        <v xml:space="preserve"> </v>
      </c>
      <c r="AL16" s="42" t="str">
        <f t="shared" si="4"/>
        <v xml:space="preserve"> </v>
      </c>
      <c r="AM16" s="42" t="str">
        <f t="shared" si="4"/>
        <v xml:space="preserve"> </v>
      </c>
      <c r="AN16" s="42" t="str">
        <f t="shared" si="4"/>
        <v xml:space="preserve"> </v>
      </c>
      <c r="AO16" s="42" t="str">
        <f t="shared" si="4"/>
        <v xml:space="preserve"> </v>
      </c>
      <c r="AP16" s="42" t="str">
        <f t="shared" si="4"/>
        <v xml:space="preserve"> </v>
      </c>
      <c r="AQ16" s="42" t="str">
        <f t="shared" si="4"/>
        <v xml:space="preserve"> </v>
      </c>
      <c r="AR16" s="32">
        <f t="shared" si="5"/>
        <v>1</v>
      </c>
    </row>
    <row r="17" spans="1:59" ht="40.5" customHeight="1" x14ac:dyDescent="0.15">
      <c r="A17" s="31">
        <v>5</v>
      </c>
      <c r="B17" s="38"/>
      <c r="C17" s="39" t="s">
        <v>17</v>
      </c>
      <c r="D17" s="40"/>
      <c r="E17" s="45"/>
      <c r="F17" s="46" t="s">
        <v>18</v>
      </c>
      <c r="G17" s="54"/>
      <c r="H17" s="55"/>
      <c r="I17" s="55"/>
      <c r="J17" s="56"/>
      <c r="K17" s="31"/>
      <c r="L17" s="48"/>
      <c r="M17" s="31"/>
      <c r="N17" s="49" t="str">
        <f t="shared" si="2"/>
        <v xml:space="preserve"> </v>
      </c>
      <c r="O17" s="49" t="str">
        <f t="shared" si="2"/>
        <v xml:space="preserve"> </v>
      </c>
      <c r="P17" s="49" t="str">
        <f t="shared" si="2"/>
        <v xml:space="preserve"> </v>
      </c>
      <c r="Q17" s="49" t="str">
        <f t="shared" si="2"/>
        <v xml:space="preserve"> </v>
      </c>
      <c r="R17" s="49" t="str">
        <f t="shared" si="2"/>
        <v xml:space="preserve"> </v>
      </c>
      <c r="S17" s="49" t="str">
        <f t="shared" si="2"/>
        <v xml:space="preserve"> </v>
      </c>
      <c r="T17" s="49" t="str">
        <f t="shared" si="2"/>
        <v xml:space="preserve"> </v>
      </c>
      <c r="U17" s="49" t="str">
        <f t="shared" si="2"/>
        <v xml:space="preserve"> </v>
      </c>
      <c r="V17" s="49" t="str">
        <f t="shared" si="2"/>
        <v xml:space="preserve"> </v>
      </c>
      <c r="W17" s="49" t="str">
        <f t="shared" si="2"/>
        <v xml:space="preserve"> </v>
      </c>
      <c r="X17" s="42" t="str">
        <f t="shared" si="3"/>
        <v xml:space="preserve"> </v>
      </c>
      <c r="Y17" s="42" t="str">
        <f t="shared" si="3"/>
        <v xml:space="preserve"> </v>
      </c>
      <c r="Z17" s="42" t="str">
        <f t="shared" si="3"/>
        <v xml:space="preserve"> </v>
      </c>
      <c r="AA17" s="42" t="str">
        <f t="shared" si="3"/>
        <v xml:space="preserve"> </v>
      </c>
      <c r="AB17" s="42" t="str">
        <f t="shared" si="3"/>
        <v xml:space="preserve"> </v>
      </c>
      <c r="AC17" s="42" t="str">
        <f t="shared" si="3"/>
        <v xml:space="preserve"> </v>
      </c>
      <c r="AD17" s="42" t="str">
        <f t="shared" si="3"/>
        <v xml:space="preserve"> </v>
      </c>
      <c r="AE17" s="42" t="str">
        <f t="shared" si="3"/>
        <v xml:space="preserve"> </v>
      </c>
      <c r="AF17" s="42" t="str">
        <f t="shared" si="3"/>
        <v xml:space="preserve"> </v>
      </c>
      <c r="AG17" s="42" t="str">
        <f t="shared" si="3"/>
        <v xml:space="preserve"> </v>
      </c>
      <c r="AH17" s="42" t="str">
        <f t="shared" si="4"/>
        <v xml:space="preserve"> </v>
      </c>
      <c r="AI17" s="42" t="str">
        <f t="shared" si="4"/>
        <v xml:space="preserve"> </v>
      </c>
      <c r="AJ17" s="42" t="str">
        <f t="shared" si="4"/>
        <v xml:space="preserve"> </v>
      </c>
      <c r="AK17" s="42" t="str">
        <f t="shared" si="4"/>
        <v xml:space="preserve"> </v>
      </c>
      <c r="AL17" s="42" t="str">
        <f t="shared" si="4"/>
        <v xml:space="preserve"> </v>
      </c>
      <c r="AM17" s="42" t="str">
        <f t="shared" si="4"/>
        <v xml:space="preserve"> </v>
      </c>
      <c r="AN17" s="42" t="str">
        <f t="shared" si="4"/>
        <v xml:space="preserve"> </v>
      </c>
      <c r="AO17" s="42" t="str">
        <f t="shared" si="4"/>
        <v xml:space="preserve"> </v>
      </c>
      <c r="AP17" s="42" t="str">
        <f t="shared" si="4"/>
        <v xml:space="preserve"> </v>
      </c>
      <c r="AQ17" s="42" t="str">
        <f t="shared" si="4"/>
        <v xml:space="preserve"> </v>
      </c>
      <c r="AR17" s="32">
        <f t="shared" si="5"/>
        <v>1</v>
      </c>
    </row>
    <row r="18" spans="1:59" x14ac:dyDescent="0.15">
      <c r="A18" s="43" t="s">
        <v>84</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row>
    <row r="19" spans="1:59" x14ac:dyDescent="0.15">
      <c r="A19" s="43" t="s">
        <v>81</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row>
    <row r="20" spans="1:59" x14ac:dyDescent="0.15">
      <c r="A20" s="44" t="s">
        <v>104</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row>
  </sheetData>
  <protectedRanges>
    <protectedRange password="954F" sqref="G13:J13" name="範囲1"/>
  </protectedRanges>
  <mergeCells count="28">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 ref="A8:A9"/>
    <mergeCell ref="B8:E9"/>
    <mergeCell ref="F8:F9"/>
    <mergeCell ref="G8:M9"/>
    <mergeCell ref="B11:F11"/>
    <mergeCell ref="G11:J11"/>
    <mergeCell ref="G17:J17"/>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プルダウンリスト!$A$1:$A$7</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プルダウンリスト!$D$1:$D$7</xm:f>
          </x14:formula1>
          <xm:sqref>G13:J17</xm:sqref>
        </x14:dataValidation>
        <x14:dataValidation type="list" allowBlank="1" showInputMessage="1" xr:uid="{67C9AE33-D872-48A7-8ADF-971BC5B5B05B}">
          <x14:formula1>
            <xm:f>プルダウンリスト!$K$1:$K$31</xm:f>
          </x14:formula1>
          <xm:sqref>B13:B17 D13:D17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X2465"/>
  <sheetViews>
    <sheetView zoomScale="115" zoomScaleNormal="115" workbookViewId="0">
      <selection activeCell="AX7" sqref="AX7"/>
    </sheetView>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64" width="9.625" style="1" bestFit="1" customWidth="1"/>
    <col min="65" max="16384" width="9" style="1"/>
  </cols>
  <sheetData>
    <row r="1" spans="1:50" ht="45" customHeight="1" x14ac:dyDescent="0.15">
      <c r="A1" s="12" t="str">
        <f>IF(施設・事業所記入用【別紙２】!B4="","○○都道府県派遣職員調査総括表",施設・事業所記入用【別紙２】!B4&amp;"派遣職員調査総括表")</f>
        <v>○○都道府県派遣職員調査総括表</v>
      </c>
      <c r="B1" s="9"/>
      <c r="C1" s="4"/>
      <c r="D1" s="9" t="s">
        <v>89</v>
      </c>
      <c r="E1" s="4"/>
      <c r="F1" s="4"/>
      <c r="G1" s="4"/>
      <c r="H1" s="4"/>
      <c r="I1" s="4"/>
      <c r="P1" s="10" t="s">
        <v>32</v>
      </c>
      <c r="R1" s="10"/>
      <c r="S1" s="10"/>
    </row>
    <row r="2" spans="1:50" ht="45" customHeight="1" x14ac:dyDescent="0.15">
      <c r="A2" s="3"/>
      <c r="B2" s="4"/>
      <c r="C2" s="4"/>
      <c r="D2" s="3"/>
      <c r="E2" s="4"/>
      <c r="F2" s="4"/>
      <c r="G2" s="4"/>
      <c r="H2" s="4"/>
      <c r="I2" s="4"/>
    </row>
    <row r="3" spans="1:50" s="6" customFormat="1" ht="45" customHeight="1" x14ac:dyDescent="0.15">
      <c r="A3" s="79" t="s">
        <v>88</v>
      </c>
      <c r="B3" s="78" t="s">
        <v>80</v>
      </c>
      <c r="C3" s="78" t="s">
        <v>28</v>
      </c>
      <c r="D3" s="78" t="s">
        <v>29</v>
      </c>
      <c r="E3" s="78" t="s">
        <v>0</v>
      </c>
      <c r="F3" s="78" t="s">
        <v>9</v>
      </c>
      <c r="G3" s="78" t="s">
        <v>2</v>
      </c>
      <c r="H3" s="78" t="s">
        <v>19</v>
      </c>
      <c r="I3" s="78" t="s">
        <v>12</v>
      </c>
      <c r="J3" s="78" t="s">
        <v>87</v>
      </c>
      <c r="K3" s="78"/>
      <c r="L3" s="78"/>
      <c r="M3" s="78"/>
      <c r="N3" s="78"/>
      <c r="O3" s="78"/>
      <c r="P3" s="78"/>
      <c r="Q3" s="78"/>
      <c r="R3" s="80"/>
      <c r="S3" s="14" t="s">
        <v>83</v>
      </c>
      <c r="T3" s="53">
        <v>45444</v>
      </c>
      <c r="U3" s="35">
        <f>+T3+1</f>
        <v>45445</v>
      </c>
      <c r="V3" s="35">
        <f t="shared" ref="V3:AW3" si="0">+U3+1</f>
        <v>45446</v>
      </c>
      <c r="W3" s="35">
        <f t="shared" si="0"/>
        <v>45447</v>
      </c>
      <c r="X3" s="35">
        <f t="shared" si="0"/>
        <v>45448</v>
      </c>
      <c r="Y3" s="35">
        <f t="shared" si="0"/>
        <v>45449</v>
      </c>
      <c r="Z3" s="35">
        <f t="shared" si="0"/>
        <v>45450</v>
      </c>
      <c r="AA3" s="35">
        <f t="shared" si="0"/>
        <v>45451</v>
      </c>
      <c r="AB3" s="35">
        <f t="shared" si="0"/>
        <v>45452</v>
      </c>
      <c r="AC3" s="35">
        <f t="shared" si="0"/>
        <v>45453</v>
      </c>
      <c r="AD3" s="35">
        <f t="shared" si="0"/>
        <v>45454</v>
      </c>
      <c r="AE3" s="35">
        <f t="shared" si="0"/>
        <v>45455</v>
      </c>
      <c r="AF3" s="35">
        <f t="shared" si="0"/>
        <v>45456</v>
      </c>
      <c r="AG3" s="35">
        <f t="shared" si="0"/>
        <v>45457</v>
      </c>
      <c r="AH3" s="35">
        <f t="shared" si="0"/>
        <v>45458</v>
      </c>
      <c r="AI3" s="35">
        <f t="shared" si="0"/>
        <v>45459</v>
      </c>
      <c r="AJ3" s="35">
        <f t="shared" si="0"/>
        <v>45460</v>
      </c>
      <c r="AK3" s="35">
        <f t="shared" si="0"/>
        <v>45461</v>
      </c>
      <c r="AL3" s="35">
        <f t="shared" si="0"/>
        <v>45462</v>
      </c>
      <c r="AM3" s="35">
        <f t="shared" si="0"/>
        <v>45463</v>
      </c>
      <c r="AN3" s="35">
        <f t="shared" si="0"/>
        <v>45464</v>
      </c>
      <c r="AO3" s="35">
        <f t="shared" si="0"/>
        <v>45465</v>
      </c>
      <c r="AP3" s="35">
        <f t="shared" si="0"/>
        <v>45466</v>
      </c>
      <c r="AQ3" s="35">
        <f t="shared" si="0"/>
        <v>45467</v>
      </c>
      <c r="AR3" s="35">
        <f t="shared" si="0"/>
        <v>45468</v>
      </c>
      <c r="AS3" s="35">
        <f t="shared" si="0"/>
        <v>45469</v>
      </c>
      <c r="AT3" s="35">
        <f t="shared" si="0"/>
        <v>45470</v>
      </c>
      <c r="AU3" s="35">
        <f t="shared" si="0"/>
        <v>45471</v>
      </c>
      <c r="AV3" s="35">
        <f t="shared" si="0"/>
        <v>45472</v>
      </c>
      <c r="AW3" s="35">
        <f t="shared" si="0"/>
        <v>45473</v>
      </c>
      <c r="AX3" s="15"/>
    </row>
    <row r="4" spans="1:50" s="6" customFormat="1" ht="14.25" x14ac:dyDescent="0.15">
      <c r="A4" s="78"/>
      <c r="B4" s="78"/>
      <c r="C4" s="78"/>
      <c r="D4" s="78"/>
      <c r="E4" s="78"/>
      <c r="F4" s="78"/>
      <c r="G4" s="78"/>
      <c r="H4" s="78"/>
      <c r="I4" s="78"/>
      <c r="J4" s="16" t="s">
        <v>10</v>
      </c>
      <c r="K4" s="16" t="s">
        <v>5</v>
      </c>
      <c r="L4" s="16" t="s">
        <v>23</v>
      </c>
      <c r="M4" s="80" t="s">
        <v>3</v>
      </c>
      <c r="N4" s="81"/>
      <c r="O4" s="81"/>
      <c r="P4" s="81"/>
      <c r="Q4" s="82"/>
      <c r="R4" s="17" t="s">
        <v>6</v>
      </c>
      <c r="S4" s="18"/>
      <c r="T4" s="52">
        <f>+WEEKDAY(T3)</f>
        <v>7</v>
      </c>
      <c r="U4" s="52">
        <f t="shared" ref="U4:AW4" si="1">+WEEKDAY(U3)</f>
        <v>1</v>
      </c>
      <c r="V4" s="52">
        <f t="shared" si="1"/>
        <v>2</v>
      </c>
      <c r="W4" s="52">
        <f t="shared" si="1"/>
        <v>3</v>
      </c>
      <c r="X4" s="52">
        <f t="shared" si="1"/>
        <v>4</v>
      </c>
      <c r="Y4" s="52">
        <f t="shared" si="1"/>
        <v>5</v>
      </c>
      <c r="Z4" s="52">
        <f t="shared" si="1"/>
        <v>6</v>
      </c>
      <c r="AA4" s="52">
        <f t="shared" si="1"/>
        <v>7</v>
      </c>
      <c r="AB4" s="52">
        <f t="shared" si="1"/>
        <v>1</v>
      </c>
      <c r="AC4" s="52">
        <f t="shared" si="1"/>
        <v>2</v>
      </c>
      <c r="AD4" s="52">
        <f t="shared" si="1"/>
        <v>3</v>
      </c>
      <c r="AE4" s="52">
        <f t="shared" si="1"/>
        <v>4</v>
      </c>
      <c r="AF4" s="52">
        <f t="shared" si="1"/>
        <v>5</v>
      </c>
      <c r="AG4" s="52">
        <f t="shared" si="1"/>
        <v>6</v>
      </c>
      <c r="AH4" s="52">
        <f t="shared" si="1"/>
        <v>7</v>
      </c>
      <c r="AI4" s="52">
        <f t="shared" si="1"/>
        <v>1</v>
      </c>
      <c r="AJ4" s="52">
        <f t="shared" si="1"/>
        <v>2</v>
      </c>
      <c r="AK4" s="52">
        <f t="shared" si="1"/>
        <v>3</v>
      </c>
      <c r="AL4" s="52">
        <f t="shared" si="1"/>
        <v>4</v>
      </c>
      <c r="AM4" s="52">
        <f t="shared" si="1"/>
        <v>5</v>
      </c>
      <c r="AN4" s="52">
        <f t="shared" si="1"/>
        <v>6</v>
      </c>
      <c r="AO4" s="52">
        <f t="shared" si="1"/>
        <v>7</v>
      </c>
      <c r="AP4" s="52">
        <f t="shared" si="1"/>
        <v>1</v>
      </c>
      <c r="AQ4" s="52">
        <f t="shared" si="1"/>
        <v>2</v>
      </c>
      <c r="AR4" s="52">
        <f t="shared" si="1"/>
        <v>3</v>
      </c>
      <c r="AS4" s="52">
        <f t="shared" si="1"/>
        <v>4</v>
      </c>
      <c r="AT4" s="52">
        <f t="shared" si="1"/>
        <v>5</v>
      </c>
      <c r="AU4" s="52">
        <f t="shared" si="1"/>
        <v>6</v>
      </c>
      <c r="AV4" s="52">
        <f t="shared" si="1"/>
        <v>7</v>
      </c>
      <c r="AW4" s="52">
        <f t="shared" si="1"/>
        <v>1</v>
      </c>
      <c r="AX4" s="15"/>
    </row>
    <row r="5" spans="1:50"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20</v>
      </c>
      <c r="O5" s="23">
        <f>施設・事業所記入用【別紙２】!$D$13</f>
        <v>0</v>
      </c>
      <c r="P5" s="24">
        <f>施設・事業所記入用【別紙２】!$E$13</f>
        <v>0</v>
      </c>
      <c r="Q5" s="25" t="s">
        <v>21</v>
      </c>
      <c r="R5" s="20">
        <f>施設・事業所記入用【別紙２】!$M$13</f>
        <v>0</v>
      </c>
      <c r="S5" s="26" t="b">
        <f>+O5-M5+1=P5</f>
        <v>0</v>
      </c>
      <c r="T5" s="27" t="str">
        <f>IF(M5=T$3,"○","　")</f>
        <v>　</v>
      </c>
      <c r="U5" s="27" t="str">
        <f t="shared" ref="U5:AD9" si="2">IF(AND($M5&lt;=U$3, $M5+$AX5-1&gt;=U$3),"○"," ")</f>
        <v xml:space="preserve"> </v>
      </c>
      <c r="V5" s="27" t="str">
        <f t="shared" si="2"/>
        <v xml:space="preserve"> </v>
      </c>
      <c r="W5" s="27" t="str">
        <f t="shared" si="2"/>
        <v xml:space="preserve"> </v>
      </c>
      <c r="X5" s="27" t="str">
        <f t="shared" si="2"/>
        <v xml:space="preserve"> </v>
      </c>
      <c r="Y5" s="27" t="str">
        <f t="shared" si="2"/>
        <v xml:space="preserve"> </v>
      </c>
      <c r="Z5" s="27" t="str">
        <f t="shared" si="2"/>
        <v xml:space="preserve"> </v>
      </c>
      <c r="AA5" s="27" t="str">
        <f t="shared" si="2"/>
        <v xml:space="preserve"> </v>
      </c>
      <c r="AB5" s="27" t="str">
        <f t="shared" si="2"/>
        <v xml:space="preserve"> </v>
      </c>
      <c r="AC5" s="27" t="str">
        <f t="shared" si="2"/>
        <v xml:space="preserve"> </v>
      </c>
      <c r="AD5" s="27" t="str">
        <f t="shared" si="2"/>
        <v xml:space="preserve"> </v>
      </c>
      <c r="AE5" s="27" t="str">
        <f t="shared" ref="AE5:AN9" si="3">IF(AND($M5&lt;=AE$3, $M5+$AX5-1&gt;=AE$3),"○"," ")</f>
        <v xml:space="preserve"> </v>
      </c>
      <c r="AF5" s="27" t="str">
        <f t="shared" si="3"/>
        <v xml:space="preserve"> </v>
      </c>
      <c r="AG5" s="27" t="str">
        <f t="shared" si="3"/>
        <v xml:space="preserve"> </v>
      </c>
      <c r="AH5" s="27" t="str">
        <f t="shared" si="3"/>
        <v xml:space="preserve"> </v>
      </c>
      <c r="AI5" s="27" t="str">
        <f t="shared" si="3"/>
        <v xml:space="preserve"> </v>
      </c>
      <c r="AJ5" s="27" t="str">
        <f t="shared" si="3"/>
        <v xml:space="preserve"> </v>
      </c>
      <c r="AK5" s="27" t="str">
        <f t="shared" si="3"/>
        <v xml:space="preserve"> </v>
      </c>
      <c r="AL5" s="27" t="str">
        <f t="shared" si="3"/>
        <v xml:space="preserve"> </v>
      </c>
      <c r="AM5" s="27" t="str">
        <f t="shared" si="3"/>
        <v xml:space="preserve"> </v>
      </c>
      <c r="AN5" s="27" t="str">
        <f t="shared" si="3"/>
        <v xml:space="preserve"> </v>
      </c>
      <c r="AO5" s="27" t="str">
        <f t="shared" ref="AO5:AW9" si="4">IF(AND($M5&lt;=AO$3, $M5+$AX5-1&gt;=AO$3),"○"," ")</f>
        <v xml:space="preserve"> </v>
      </c>
      <c r="AP5" s="27" t="str">
        <f t="shared" si="4"/>
        <v xml:space="preserve"> </v>
      </c>
      <c r="AQ5" s="27" t="str">
        <f t="shared" si="4"/>
        <v xml:space="preserve"> </v>
      </c>
      <c r="AR5" s="27" t="str">
        <f t="shared" si="4"/>
        <v xml:space="preserve"> </v>
      </c>
      <c r="AS5" s="27" t="str">
        <f t="shared" si="4"/>
        <v xml:space="preserve"> </v>
      </c>
      <c r="AT5" s="27" t="str">
        <f t="shared" si="4"/>
        <v xml:space="preserve"> </v>
      </c>
      <c r="AU5" s="27" t="str">
        <f t="shared" si="4"/>
        <v xml:space="preserve"> </v>
      </c>
      <c r="AV5" s="27" t="str">
        <f t="shared" si="4"/>
        <v xml:space="preserve"> </v>
      </c>
      <c r="AW5" s="27" t="str">
        <f t="shared" si="4"/>
        <v xml:space="preserve"> </v>
      </c>
      <c r="AX5" s="28">
        <f>施設・事業所記入用【別紙２】!D13-施設・事業所記入用【別紙２】!B13+1</f>
        <v>1</v>
      </c>
    </row>
    <row r="6" spans="1:50"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20</v>
      </c>
      <c r="O6" s="23">
        <f>施設・事業所記入用【別紙２】!$D$14</f>
        <v>0</v>
      </c>
      <c r="P6" s="24">
        <f>施設・事業所記入用【別紙２】!$E$14</f>
        <v>0</v>
      </c>
      <c r="Q6" s="25" t="s">
        <v>18</v>
      </c>
      <c r="R6" s="20">
        <f>施設・事業所記入用【別紙２】!$M$14</f>
        <v>0</v>
      </c>
      <c r="S6" s="26" t="b">
        <f t="shared" ref="S6:S9" si="5">+O6-M6+1=P6</f>
        <v>0</v>
      </c>
      <c r="T6" s="27" t="str">
        <f>IF(M6=T$3,"○","　")</f>
        <v>　</v>
      </c>
      <c r="U6" s="27" t="str">
        <f t="shared" si="2"/>
        <v xml:space="preserve"> </v>
      </c>
      <c r="V6" s="27" t="str">
        <f t="shared" si="2"/>
        <v xml:space="preserve"> </v>
      </c>
      <c r="W6" s="27" t="str">
        <f t="shared" si="2"/>
        <v xml:space="preserve"> </v>
      </c>
      <c r="X6" s="27" t="str">
        <f t="shared" si="2"/>
        <v xml:space="preserve"> </v>
      </c>
      <c r="Y6" s="27" t="str">
        <f t="shared" si="2"/>
        <v xml:space="preserve"> </v>
      </c>
      <c r="Z6" s="27" t="str">
        <f t="shared" si="2"/>
        <v xml:space="preserve"> </v>
      </c>
      <c r="AA6" s="27" t="str">
        <f t="shared" si="2"/>
        <v xml:space="preserve"> </v>
      </c>
      <c r="AB6" s="27" t="str">
        <f t="shared" si="2"/>
        <v xml:space="preserve"> </v>
      </c>
      <c r="AC6" s="27" t="str">
        <f t="shared" si="2"/>
        <v xml:space="preserve"> </v>
      </c>
      <c r="AD6" s="27" t="str">
        <f t="shared" si="2"/>
        <v xml:space="preserve"> </v>
      </c>
      <c r="AE6" s="27" t="str">
        <f t="shared" si="3"/>
        <v xml:space="preserve"> </v>
      </c>
      <c r="AF6" s="27" t="str">
        <f t="shared" si="3"/>
        <v xml:space="preserve"> </v>
      </c>
      <c r="AG6" s="27" t="str">
        <f t="shared" si="3"/>
        <v xml:space="preserve"> </v>
      </c>
      <c r="AH6" s="27" t="str">
        <f t="shared" si="3"/>
        <v xml:space="preserve"> </v>
      </c>
      <c r="AI6" s="27" t="str">
        <f t="shared" si="3"/>
        <v xml:space="preserve"> </v>
      </c>
      <c r="AJ6" s="27" t="str">
        <f t="shared" si="3"/>
        <v xml:space="preserve"> </v>
      </c>
      <c r="AK6" s="27" t="str">
        <f t="shared" si="3"/>
        <v xml:space="preserve"> </v>
      </c>
      <c r="AL6" s="27" t="str">
        <f t="shared" si="3"/>
        <v xml:space="preserve"> </v>
      </c>
      <c r="AM6" s="27" t="str">
        <f t="shared" si="3"/>
        <v xml:space="preserve"> </v>
      </c>
      <c r="AN6" s="27" t="str">
        <f t="shared" si="3"/>
        <v xml:space="preserve"> </v>
      </c>
      <c r="AO6" s="27" t="str">
        <f t="shared" si="4"/>
        <v xml:space="preserve"> </v>
      </c>
      <c r="AP6" s="27" t="str">
        <f t="shared" si="4"/>
        <v xml:space="preserve"> </v>
      </c>
      <c r="AQ6" s="27" t="str">
        <f t="shared" si="4"/>
        <v xml:space="preserve"> </v>
      </c>
      <c r="AR6" s="27" t="str">
        <f t="shared" si="4"/>
        <v xml:space="preserve"> </v>
      </c>
      <c r="AS6" s="27" t="str">
        <f t="shared" si="4"/>
        <v xml:space="preserve"> </v>
      </c>
      <c r="AT6" s="27" t="str">
        <f t="shared" si="4"/>
        <v xml:space="preserve"> </v>
      </c>
      <c r="AU6" s="27" t="str">
        <f t="shared" si="4"/>
        <v xml:space="preserve"> </v>
      </c>
      <c r="AV6" s="27" t="str">
        <f t="shared" si="4"/>
        <v xml:space="preserve"> </v>
      </c>
      <c r="AW6" s="27" t="str">
        <f t="shared" si="4"/>
        <v xml:space="preserve"> </v>
      </c>
      <c r="AX6" s="28">
        <f>施設・事業所記入用【別紙２】!D14-施設・事業所記入用【別紙２】!B14+1</f>
        <v>1</v>
      </c>
    </row>
    <row r="7" spans="1:50"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20</v>
      </c>
      <c r="O7" s="23">
        <f>施設・事業所記入用【別紙２】!$D$15</f>
        <v>0</v>
      </c>
      <c r="P7" s="24">
        <f>施設・事業所記入用【別紙２】!$E$15</f>
        <v>0</v>
      </c>
      <c r="Q7" s="25" t="s">
        <v>18</v>
      </c>
      <c r="R7" s="20">
        <f>施設・事業所記入用【別紙２】!$M$15</f>
        <v>0</v>
      </c>
      <c r="S7" s="26" t="b">
        <f t="shared" si="5"/>
        <v>0</v>
      </c>
      <c r="T7" s="27" t="str">
        <f>IF(M7=T$3,"○","　")</f>
        <v>　</v>
      </c>
      <c r="U7" s="27" t="str">
        <f t="shared" si="2"/>
        <v xml:space="preserve"> </v>
      </c>
      <c r="V7" s="27" t="str">
        <f t="shared" si="2"/>
        <v xml:space="preserve"> </v>
      </c>
      <c r="W7" s="27" t="str">
        <f t="shared" si="2"/>
        <v xml:space="preserve"> </v>
      </c>
      <c r="X7" s="27" t="str">
        <f t="shared" si="2"/>
        <v xml:space="preserve"> </v>
      </c>
      <c r="Y7" s="27" t="str">
        <f t="shared" si="2"/>
        <v xml:space="preserve"> </v>
      </c>
      <c r="Z7" s="27" t="str">
        <f t="shared" si="2"/>
        <v xml:space="preserve"> </v>
      </c>
      <c r="AA7" s="27" t="str">
        <f t="shared" si="2"/>
        <v xml:space="preserve"> </v>
      </c>
      <c r="AB7" s="27" t="str">
        <f t="shared" si="2"/>
        <v xml:space="preserve"> </v>
      </c>
      <c r="AC7" s="27" t="str">
        <f t="shared" si="2"/>
        <v xml:space="preserve"> </v>
      </c>
      <c r="AD7" s="27" t="str">
        <f t="shared" si="2"/>
        <v xml:space="preserve"> </v>
      </c>
      <c r="AE7" s="27" t="str">
        <f t="shared" si="3"/>
        <v xml:space="preserve"> </v>
      </c>
      <c r="AF7" s="27" t="str">
        <f t="shared" si="3"/>
        <v xml:space="preserve"> </v>
      </c>
      <c r="AG7" s="27" t="str">
        <f t="shared" si="3"/>
        <v xml:space="preserve"> </v>
      </c>
      <c r="AH7" s="27" t="str">
        <f t="shared" si="3"/>
        <v xml:space="preserve"> </v>
      </c>
      <c r="AI7" s="27" t="str">
        <f t="shared" si="3"/>
        <v xml:space="preserve"> </v>
      </c>
      <c r="AJ7" s="27" t="str">
        <f t="shared" si="3"/>
        <v xml:space="preserve"> </v>
      </c>
      <c r="AK7" s="27" t="str">
        <f t="shared" si="3"/>
        <v xml:space="preserve"> </v>
      </c>
      <c r="AL7" s="27" t="str">
        <f t="shared" si="3"/>
        <v xml:space="preserve"> </v>
      </c>
      <c r="AM7" s="27" t="str">
        <f t="shared" si="3"/>
        <v xml:space="preserve"> </v>
      </c>
      <c r="AN7" s="27" t="str">
        <f t="shared" si="3"/>
        <v xml:space="preserve"> </v>
      </c>
      <c r="AO7" s="27" t="str">
        <f t="shared" si="4"/>
        <v xml:space="preserve"> </v>
      </c>
      <c r="AP7" s="27" t="str">
        <f t="shared" si="4"/>
        <v xml:space="preserve"> </v>
      </c>
      <c r="AQ7" s="27" t="str">
        <f t="shared" si="4"/>
        <v xml:space="preserve"> </v>
      </c>
      <c r="AR7" s="27" t="str">
        <f t="shared" si="4"/>
        <v xml:space="preserve"> </v>
      </c>
      <c r="AS7" s="27" t="str">
        <f t="shared" si="4"/>
        <v xml:space="preserve"> </v>
      </c>
      <c r="AT7" s="27" t="str">
        <f t="shared" si="4"/>
        <v xml:space="preserve"> </v>
      </c>
      <c r="AU7" s="27" t="str">
        <f t="shared" si="4"/>
        <v xml:space="preserve"> </v>
      </c>
      <c r="AV7" s="27" t="str">
        <f t="shared" si="4"/>
        <v xml:space="preserve"> </v>
      </c>
      <c r="AW7" s="27" t="str">
        <f t="shared" si="4"/>
        <v xml:space="preserve"> </v>
      </c>
      <c r="AX7" s="28">
        <f>施設・事業所記入用【別紙２】!D15-施設・事業所記入用【別紙２】!B15+1</f>
        <v>1</v>
      </c>
    </row>
    <row r="8" spans="1:50"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20</v>
      </c>
      <c r="O8" s="23">
        <f>施設・事業所記入用【別紙２】!$D$16</f>
        <v>0</v>
      </c>
      <c r="P8" s="24">
        <f>施設・事業所記入用【別紙２】!$E$16</f>
        <v>0</v>
      </c>
      <c r="Q8" s="25" t="s">
        <v>18</v>
      </c>
      <c r="R8" s="20">
        <f>施設・事業所記入用【別紙２】!$M$16</f>
        <v>0</v>
      </c>
      <c r="S8" s="26" t="b">
        <f t="shared" si="5"/>
        <v>0</v>
      </c>
      <c r="T8" s="27" t="str">
        <f>IF(M8=T$3,"○","　")</f>
        <v>　</v>
      </c>
      <c r="U8" s="27" t="str">
        <f t="shared" si="2"/>
        <v xml:space="preserve"> </v>
      </c>
      <c r="V8" s="27" t="str">
        <f t="shared" si="2"/>
        <v xml:space="preserve"> </v>
      </c>
      <c r="W8" s="27" t="str">
        <f t="shared" si="2"/>
        <v xml:space="preserve"> </v>
      </c>
      <c r="X8" s="27" t="str">
        <f t="shared" si="2"/>
        <v xml:space="preserve"> </v>
      </c>
      <c r="Y8" s="27" t="str">
        <f t="shared" si="2"/>
        <v xml:space="preserve"> </v>
      </c>
      <c r="Z8" s="27" t="str">
        <f t="shared" si="2"/>
        <v xml:space="preserve"> </v>
      </c>
      <c r="AA8" s="27" t="str">
        <f t="shared" si="2"/>
        <v xml:space="preserve"> </v>
      </c>
      <c r="AB8" s="27" t="str">
        <f t="shared" si="2"/>
        <v xml:space="preserve"> </v>
      </c>
      <c r="AC8" s="27" t="str">
        <f t="shared" si="2"/>
        <v xml:space="preserve"> </v>
      </c>
      <c r="AD8" s="27" t="str">
        <f t="shared" si="2"/>
        <v xml:space="preserve"> </v>
      </c>
      <c r="AE8" s="27" t="str">
        <f t="shared" si="3"/>
        <v xml:space="preserve"> </v>
      </c>
      <c r="AF8" s="27" t="str">
        <f t="shared" si="3"/>
        <v xml:space="preserve"> </v>
      </c>
      <c r="AG8" s="27" t="str">
        <f t="shared" si="3"/>
        <v xml:space="preserve"> </v>
      </c>
      <c r="AH8" s="27" t="str">
        <f t="shared" si="3"/>
        <v xml:space="preserve"> </v>
      </c>
      <c r="AI8" s="27" t="str">
        <f t="shared" si="3"/>
        <v xml:space="preserve"> </v>
      </c>
      <c r="AJ8" s="27" t="str">
        <f t="shared" si="3"/>
        <v xml:space="preserve"> </v>
      </c>
      <c r="AK8" s="27" t="str">
        <f t="shared" si="3"/>
        <v xml:space="preserve"> </v>
      </c>
      <c r="AL8" s="27" t="str">
        <f t="shared" si="3"/>
        <v xml:space="preserve"> </v>
      </c>
      <c r="AM8" s="27" t="str">
        <f t="shared" si="3"/>
        <v xml:space="preserve"> </v>
      </c>
      <c r="AN8" s="27" t="str">
        <f t="shared" si="3"/>
        <v xml:space="preserve"> </v>
      </c>
      <c r="AO8" s="27" t="str">
        <f t="shared" si="4"/>
        <v xml:space="preserve"> </v>
      </c>
      <c r="AP8" s="27" t="str">
        <f t="shared" si="4"/>
        <v xml:space="preserve"> </v>
      </c>
      <c r="AQ8" s="27" t="str">
        <f t="shared" si="4"/>
        <v xml:space="preserve"> </v>
      </c>
      <c r="AR8" s="27" t="str">
        <f t="shared" si="4"/>
        <v xml:space="preserve"> </v>
      </c>
      <c r="AS8" s="27" t="str">
        <f t="shared" si="4"/>
        <v xml:space="preserve"> </v>
      </c>
      <c r="AT8" s="27" t="str">
        <f t="shared" si="4"/>
        <v xml:space="preserve"> </v>
      </c>
      <c r="AU8" s="27" t="str">
        <f t="shared" si="4"/>
        <v xml:space="preserve"> </v>
      </c>
      <c r="AV8" s="27" t="str">
        <f t="shared" si="4"/>
        <v xml:space="preserve"> </v>
      </c>
      <c r="AW8" s="27" t="str">
        <f t="shared" si="4"/>
        <v xml:space="preserve"> </v>
      </c>
      <c r="AX8" s="28">
        <f>施設・事業所記入用【別紙２】!D16-施設・事業所記入用【別紙２】!B16+1</f>
        <v>1</v>
      </c>
    </row>
    <row r="9" spans="1:50"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20</v>
      </c>
      <c r="O9" s="23">
        <f>施設・事業所記入用【別紙２】!$D$17</f>
        <v>0</v>
      </c>
      <c r="P9" s="29">
        <f>施設・事業所記入用【別紙２】!$E$17</f>
        <v>0</v>
      </c>
      <c r="Q9" s="25" t="s">
        <v>18</v>
      </c>
      <c r="R9" s="20">
        <f>施設・事業所記入用【別紙２】!$M$17</f>
        <v>0</v>
      </c>
      <c r="S9" s="26" t="b">
        <f t="shared" si="5"/>
        <v>0</v>
      </c>
      <c r="T9" s="27" t="str">
        <f>IF(M9=T$3,"○","　")</f>
        <v>　</v>
      </c>
      <c r="U9" s="27" t="str">
        <f t="shared" si="2"/>
        <v xml:space="preserve"> </v>
      </c>
      <c r="V9" s="27" t="str">
        <f t="shared" si="2"/>
        <v xml:space="preserve"> </v>
      </c>
      <c r="W9" s="27" t="str">
        <f t="shared" si="2"/>
        <v xml:space="preserve"> </v>
      </c>
      <c r="X9" s="27" t="str">
        <f t="shared" si="2"/>
        <v xml:space="preserve"> </v>
      </c>
      <c r="Y9" s="27" t="str">
        <f t="shared" si="2"/>
        <v xml:space="preserve"> </v>
      </c>
      <c r="Z9" s="27" t="str">
        <f t="shared" si="2"/>
        <v xml:space="preserve"> </v>
      </c>
      <c r="AA9" s="27" t="str">
        <f t="shared" si="2"/>
        <v xml:space="preserve"> </v>
      </c>
      <c r="AB9" s="27" t="str">
        <f t="shared" si="2"/>
        <v xml:space="preserve"> </v>
      </c>
      <c r="AC9" s="27" t="str">
        <f t="shared" si="2"/>
        <v xml:space="preserve"> </v>
      </c>
      <c r="AD9" s="27" t="str">
        <f t="shared" si="2"/>
        <v xml:space="preserve"> </v>
      </c>
      <c r="AE9" s="27" t="str">
        <f t="shared" si="3"/>
        <v xml:space="preserve"> </v>
      </c>
      <c r="AF9" s="27" t="str">
        <f t="shared" si="3"/>
        <v xml:space="preserve"> </v>
      </c>
      <c r="AG9" s="27" t="str">
        <f t="shared" si="3"/>
        <v xml:space="preserve"> </v>
      </c>
      <c r="AH9" s="27" t="str">
        <f t="shared" si="3"/>
        <v xml:space="preserve"> </v>
      </c>
      <c r="AI9" s="27" t="str">
        <f t="shared" si="3"/>
        <v xml:space="preserve"> </v>
      </c>
      <c r="AJ9" s="27" t="str">
        <f t="shared" si="3"/>
        <v xml:space="preserve"> </v>
      </c>
      <c r="AK9" s="27" t="str">
        <f t="shared" si="3"/>
        <v xml:space="preserve"> </v>
      </c>
      <c r="AL9" s="27" t="str">
        <f t="shared" si="3"/>
        <v xml:space="preserve"> </v>
      </c>
      <c r="AM9" s="27" t="str">
        <f t="shared" si="3"/>
        <v xml:space="preserve"> </v>
      </c>
      <c r="AN9" s="27" t="str">
        <f t="shared" si="3"/>
        <v xml:space="preserve"> </v>
      </c>
      <c r="AO9" s="27" t="str">
        <f t="shared" si="4"/>
        <v xml:space="preserve"> </v>
      </c>
      <c r="AP9" s="27" t="str">
        <f t="shared" si="4"/>
        <v xml:space="preserve"> </v>
      </c>
      <c r="AQ9" s="27" t="str">
        <f t="shared" si="4"/>
        <v xml:space="preserve"> </v>
      </c>
      <c r="AR9" s="27" t="str">
        <f t="shared" si="4"/>
        <v xml:space="preserve"> </v>
      </c>
      <c r="AS9" s="27" t="str">
        <f t="shared" si="4"/>
        <v xml:space="preserve"> </v>
      </c>
      <c r="AT9" s="27" t="str">
        <f t="shared" si="4"/>
        <v xml:space="preserve"> </v>
      </c>
      <c r="AU9" s="27" t="str">
        <f t="shared" si="4"/>
        <v xml:space="preserve"> </v>
      </c>
      <c r="AV9" s="27" t="str">
        <f t="shared" si="4"/>
        <v xml:space="preserve"> </v>
      </c>
      <c r="AW9" s="27" t="str">
        <f t="shared" si="4"/>
        <v xml:space="preserve"> </v>
      </c>
      <c r="AX9" s="28">
        <f>施設・事業所記入用【別紙２】!D17-施設・事業所記入用【別紙２】!B17+1</f>
        <v>1</v>
      </c>
    </row>
    <row r="10" spans="1:50" s="8" customFormat="1" x14ac:dyDescent="0.15">
      <c r="A10" s="7"/>
      <c r="B10" s="7"/>
      <c r="C10" s="7"/>
      <c r="D10" s="7"/>
      <c r="E10" s="7"/>
      <c r="F10" s="7"/>
      <c r="G10" s="7"/>
      <c r="H10" s="7"/>
      <c r="I10" s="7"/>
      <c r="J10" s="7"/>
      <c r="K10" s="7"/>
      <c r="L10" s="7"/>
      <c r="M10" s="7"/>
      <c r="N10" s="7"/>
      <c r="O10" s="7"/>
      <c r="P10" s="7"/>
      <c r="Q10" s="7"/>
      <c r="R10" s="7"/>
      <c r="S10" s="7"/>
    </row>
    <row r="11" spans="1:50" s="8" customFormat="1" x14ac:dyDescent="0.15">
      <c r="A11" s="7">
        <v>1</v>
      </c>
      <c r="B11" s="7"/>
      <c r="C11" s="7"/>
      <c r="D11" s="7"/>
      <c r="E11" s="7"/>
      <c r="F11" s="7"/>
      <c r="G11" s="7"/>
      <c r="H11" s="7"/>
      <c r="I11" s="7"/>
      <c r="J11" s="7"/>
      <c r="K11" s="7"/>
      <c r="L11" s="7"/>
      <c r="M11" s="7"/>
      <c r="N11" s="7"/>
      <c r="O11" s="7"/>
      <c r="P11" s="7"/>
      <c r="Q11" s="7"/>
      <c r="R11" s="7"/>
      <c r="S11" s="7"/>
    </row>
    <row r="12" spans="1:50" s="8" customFormat="1" x14ac:dyDescent="0.15">
      <c r="A12" s="7"/>
      <c r="B12" s="7"/>
      <c r="C12" s="7"/>
      <c r="D12" s="7"/>
      <c r="E12" s="7"/>
      <c r="F12" s="7"/>
      <c r="G12" s="7"/>
      <c r="H12" s="7"/>
      <c r="I12" s="7"/>
      <c r="J12" s="7"/>
      <c r="K12" s="7"/>
      <c r="L12" s="7"/>
      <c r="M12" s="7"/>
      <c r="N12" s="7"/>
      <c r="O12" s="7"/>
      <c r="P12" s="7"/>
      <c r="Q12" s="7"/>
      <c r="R12" s="7"/>
      <c r="S12" s="7"/>
    </row>
    <row r="13" spans="1:50" s="8" customFormat="1" x14ac:dyDescent="0.15">
      <c r="A13" s="7"/>
      <c r="B13" s="7"/>
      <c r="C13" s="7"/>
      <c r="D13" s="7"/>
      <c r="E13" s="7"/>
      <c r="F13" s="7"/>
      <c r="G13" s="7"/>
      <c r="H13" s="7"/>
      <c r="I13" s="7"/>
      <c r="J13" s="7"/>
      <c r="K13" s="7"/>
      <c r="L13" s="7"/>
      <c r="M13" s="7"/>
      <c r="N13" s="7"/>
      <c r="O13" s="7"/>
      <c r="P13" s="7"/>
      <c r="Q13" s="7"/>
      <c r="R13" s="7"/>
      <c r="S13" s="7"/>
    </row>
    <row r="14" spans="1:50" s="8" customFormat="1" x14ac:dyDescent="0.15">
      <c r="A14" s="7"/>
      <c r="B14" s="7"/>
      <c r="C14" s="7"/>
      <c r="D14" s="7"/>
      <c r="E14" s="7"/>
      <c r="F14" s="7"/>
      <c r="G14" s="7"/>
      <c r="H14" s="7"/>
      <c r="I14" s="7"/>
      <c r="J14" s="7"/>
      <c r="K14" s="7"/>
      <c r="L14" s="7"/>
      <c r="M14" s="7"/>
      <c r="N14" s="7"/>
      <c r="O14" s="7"/>
      <c r="P14" s="7"/>
      <c r="Q14" s="7"/>
      <c r="R14" s="7"/>
      <c r="S14" s="7"/>
    </row>
    <row r="15" spans="1:50" s="8" customFormat="1" x14ac:dyDescent="0.15">
      <c r="A15" s="7"/>
      <c r="B15" s="7"/>
      <c r="C15" s="7"/>
      <c r="D15" s="7"/>
      <c r="E15" s="7"/>
      <c r="F15" s="7"/>
      <c r="G15" s="7"/>
      <c r="H15" s="7"/>
      <c r="I15" s="7"/>
      <c r="J15" s="7"/>
      <c r="K15" s="7"/>
      <c r="L15" s="7"/>
      <c r="M15" s="7"/>
      <c r="N15" s="7"/>
      <c r="O15" s="7"/>
      <c r="P15" s="7"/>
      <c r="Q15" s="7"/>
      <c r="R15" s="7"/>
      <c r="S15" s="7"/>
    </row>
    <row r="16" spans="1:50"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O47"/>
  <sheetViews>
    <sheetView workbookViewId="0">
      <selection activeCell="K32" sqref="K32"/>
    </sheetView>
  </sheetViews>
  <sheetFormatPr defaultRowHeight="13.5" x14ac:dyDescent="0.15"/>
  <cols>
    <col min="1" max="1" width="31.75" customWidth="1"/>
    <col min="4" max="4" width="18.25" customWidth="1"/>
    <col min="8" max="8" width="10.5" customWidth="1"/>
  </cols>
  <sheetData>
    <row r="1" spans="1:15" x14ac:dyDescent="0.15">
      <c r="A1" t="s">
        <v>90</v>
      </c>
      <c r="D1" t="s">
        <v>97</v>
      </c>
      <c r="F1" t="s">
        <v>7</v>
      </c>
      <c r="H1" t="s">
        <v>33</v>
      </c>
      <c r="K1" s="50">
        <v>45444</v>
      </c>
      <c r="O1" s="50"/>
    </row>
    <row r="2" spans="1:15" x14ac:dyDescent="0.15">
      <c r="A2" t="s">
        <v>91</v>
      </c>
      <c r="D2" t="s">
        <v>98</v>
      </c>
      <c r="F2" t="s">
        <v>8</v>
      </c>
      <c r="H2" t="s">
        <v>34</v>
      </c>
      <c r="K2" s="50">
        <f>K1+1</f>
        <v>45445</v>
      </c>
      <c r="O2" s="50"/>
    </row>
    <row r="3" spans="1:15" x14ac:dyDescent="0.15">
      <c r="A3" t="s">
        <v>92</v>
      </c>
      <c r="D3" t="s">
        <v>99</v>
      </c>
      <c r="H3" t="s">
        <v>35</v>
      </c>
      <c r="K3" s="50">
        <f t="shared" ref="K3:K30" si="0">K2+1</f>
        <v>45446</v>
      </c>
      <c r="O3" s="50"/>
    </row>
    <row r="4" spans="1:15" x14ac:dyDescent="0.15">
      <c r="A4" t="s">
        <v>93</v>
      </c>
      <c r="D4" t="s">
        <v>100</v>
      </c>
      <c r="H4" t="s">
        <v>36</v>
      </c>
      <c r="K4" s="50">
        <f t="shared" si="0"/>
        <v>45447</v>
      </c>
      <c r="O4" s="50"/>
    </row>
    <row r="5" spans="1:15" x14ac:dyDescent="0.15">
      <c r="A5" t="s">
        <v>94</v>
      </c>
      <c r="D5" t="s">
        <v>101</v>
      </c>
      <c r="H5" t="s">
        <v>37</v>
      </c>
      <c r="K5" s="50">
        <f t="shared" si="0"/>
        <v>45448</v>
      </c>
      <c r="O5" s="50"/>
    </row>
    <row r="6" spans="1:15" x14ac:dyDescent="0.15">
      <c r="A6" s="2" t="s">
        <v>95</v>
      </c>
      <c r="D6" t="s">
        <v>102</v>
      </c>
      <c r="H6" t="s">
        <v>38</v>
      </c>
      <c r="K6" s="50">
        <f t="shared" si="0"/>
        <v>45449</v>
      </c>
      <c r="O6" s="50"/>
    </row>
    <row r="7" spans="1:15" x14ac:dyDescent="0.15">
      <c r="A7" t="s">
        <v>96</v>
      </c>
      <c r="D7" t="s">
        <v>31</v>
      </c>
      <c r="H7" t="s">
        <v>39</v>
      </c>
      <c r="K7" s="50">
        <f t="shared" si="0"/>
        <v>45450</v>
      </c>
      <c r="O7" s="50"/>
    </row>
    <row r="8" spans="1:15" x14ac:dyDescent="0.15">
      <c r="H8" t="s">
        <v>40</v>
      </c>
      <c r="K8" s="50">
        <f t="shared" si="0"/>
        <v>45451</v>
      </c>
      <c r="O8" s="50"/>
    </row>
    <row r="9" spans="1:15" ht="18.75" x14ac:dyDescent="0.15">
      <c r="D9" s="47"/>
      <c r="H9" t="s">
        <v>41</v>
      </c>
      <c r="K9" s="50">
        <f t="shared" si="0"/>
        <v>45452</v>
      </c>
      <c r="O9" s="50"/>
    </row>
    <row r="10" spans="1:15" x14ac:dyDescent="0.15">
      <c r="H10" t="s">
        <v>42</v>
      </c>
      <c r="K10" s="50">
        <f t="shared" si="0"/>
        <v>45453</v>
      </c>
      <c r="O10" s="50"/>
    </row>
    <row r="11" spans="1:15" x14ac:dyDescent="0.15">
      <c r="H11" t="s">
        <v>43</v>
      </c>
      <c r="K11" s="50">
        <f t="shared" si="0"/>
        <v>45454</v>
      </c>
      <c r="O11" s="50"/>
    </row>
    <row r="12" spans="1:15" x14ac:dyDescent="0.15">
      <c r="H12" t="s">
        <v>44</v>
      </c>
      <c r="K12" s="50">
        <f t="shared" si="0"/>
        <v>45455</v>
      </c>
      <c r="O12" s="50"/>
    </row>
    <row r="13" spans="1:15" x14ac:dyDescent="0.15">
      <c r="H13" t="s">
        <v>45</v>
      </c>
      <c r="K13" s="50">
        <f t="shared" si="0"/>
        <v>45456</v>
      </c>
      <c r="O13" s="50"/>
    </row>
    <row r="14" spans="1:15" x14ac:dyDescent="0.15">
      <c r="A14" s="2"/>
      <c r="H14" t="s">
        <v>46</v>
      </c>
      <c r="K14" s="50">
        <f t="shared" si="0"/>
        <v>45457</v>
      </c>
      <c r="O14" s="50"/>
    </row>
    <row r="15" spans="1:15" x14ac:dyDescent="0.15">
      <c r="H15" t="s">
        <v>47</v>
      </c>
      <c r="K15" s="50">
        <f t="shared" si="0"/>
        <v>45458</v>
      </c>
      <c r="O15" s="50"/>
    </row>
    <row r="16" spans="1:15" x14ac:dyDescent="0.15">
      <c r="H16" t="s">
        <v>48</v>
      </c>
      <c r="K16" s="50">
        <f t="shared" si="0"/>
        <v>45459</v>
      </c>
      <c r="O16" s="50"/>
    </row>
    <row r="17" spans="8:15" x14ac:dyDescent="0.15">
      <c r="H17" t="s">
        <v>49</v>
      </c>
      <c r="K17" s="50">
        <f t="shared" si="0"/>
        <v>45460</v>
      </c>
      <c r="O17" s="50"/>
    </row>
    <row r="18" spans="8:15" x14ac:dyDescent="0.15">
      <c r="H18" t="s">
        <v>50</v>
      </c>
      <c r="K18" s="50">
        <f t="shared" si="0"/>
        <v>45461</v>
      </c>
      <c r="O18" s="50"/>
    </row>
    <row r="19" spans="8:15" x14ac:dyDescent="0.15">
      <c r="H19" t="s">
        <v>51</v>
      </c>
      <c r="K19" s="50">
        <f t="shared" si="0"/>
        <v>45462</v>
      </c>
      <c r="O19" s="50"/>
    </row>
    <row r="20" spans="8:15" x14ac:dyDescent="0.15">
      <c r="H20" t="s">
        <v>52</v>
      </c>
      <c r="K20" s="50">
        <f t="shared" si="0"/>
        <v>45463</v>
      </c>
      <c r="O20" s="50"/>
    </row>
    <row r="21" spans="8:15" x14ac:dyDescent="0.15">
      <c r="H21" t="s">
        <v>53</v>
      </c>
      <c r="K21" s="50">
        <f t="shared" si="0"/>
        <v>45464</v>
      </c>
      <c r="O21" s="50"/>
    </row>
    <row r="22" spans="8:15" x14ac:dyDescent="0.15">
      <c r="H22" t="s">
        <v>54</v>
      </c>
      <c r="K22" s="50">
        <f t="shared" si="0"/>
        <v>45465</v>
      </c>
      <c r="O22" s="50"/>
    </row>
    <row r="23" spans="8:15" x14ac:dyDescent="0.15">
      <c r="H23" t="s">
        <v>55</v>
      </c>
      <c r="K23" s="50">
        <f t="shared" si="0"/>
        <v>45466</v>
      </c>
      <c r="O23" s="50"/>
    </row>
    <row r="24" spans="8:15" x14ac:dyDescent="0.15">
      <c r="H24" t="s">
        <v>56</v>
      </c>
      <c r="K24" s="50">
        <f t="shared" si="0"/>
        <v>45467</v>
      </c>
      <c r="O24" s="50"/>
    </row>
    <row r="25" spans="8:15" x14ac:dyDescent="0.15">
      <c r="H25" t="s">
        <v>57</v>
      </c>
      <c r="K25" s="50">
        <f t="shared" si="0"/>
        <v>45468</v>
      </c>
      <c r="O25" s="50"/>
    </row>
    <row r="26" spans="8:15" x14ac:dyDescent="0.15">
      <c r="H26" t="s">
        <v>58</v>
      </c>
      <c r="K26" s="50">
        <f t="shared" si="0"/>
        <v>45469</v>
      </c>
      <c r="O26" s="50"/>
    </row>
    <row r="27" spans="8:15" x14ac:dyDescent="0.15">
      <c r="H27" t="s">
        <v>59</v>
      </c>
      <c r="K27" s="50">
        <f t="shared" si="0"/>
        <v>45470</v>
      </c>
      <c r="O27" s="50"/>
    </row>
    <row r="28" spans="8:15" x14ac:dyDescent="0.15">
      <c r="H28" t="s">
        <v>60</v>
      </c>
      <c r="K28" s="50">
        <f t="shared" si="0"/>
        <v>45471</v>
      </c>
      <c r="O28" s="50"/>
    </row>
    <row r="29" spans="8:15" x14ac:dyDescent="0.15">
      <c r="H29" t="s">
        <v>61</v>
      </c>
      <c r="K29" s="50">
        <f t="shared" si="0"/>
        <v>45472</v>
      </c>
      <c r="O29" s="50"/>
    </row>
    <row r="30" spans="8:15" x14ac:dyDescent="0.15">
      <c r="H30" t="s">
        <v>62</v>
      </c>
      <c r="K30" s="50">
        <f t="shared" si="0"/>
        <v>45473</v>
      </c>
      <c r="O30" s="50"/>
    </row>
    <row r="31" spans="8:15" x14ac:dyDescent="0.15">
      <c r="H31" t="s">
        <v>63</v>
      </c>
      <c r="K31" s="50" t="s">
        <v>105</v>
      </c>
      <c r="O31" s="50"/>
    </row>
    <row r="32" spans="8:15" x14ac:dyDescent="0.15">
      <c r="H32" t="s">
        <v>64</v>
      </c>
      <c r="K32" s="50"/>
    </row>
    <row r="33" spans="8:11" x14ac:dyDescent="0.15">
      <c r="H33" t="s">
        <v>65</v>
      </c>
      <c r="K33" s="50"/>
    </row>
    <row r="34" spans="8:11" x14ac:dyDescent="0.15">
      <c r="H34" t="s">
        <v>66</v>
      </c>
      <c r="K34" s="50"/>
    </row>
    <row r="35" spans="8:11" x14ac:dyDescent="0.15">
      <c r="H35" t="s">
        <v>67</v>
      </c>
      <c r="K35" s="50"/>
    </row>
    <row r="36" spans="8:11" x14ac:dyDescent="0.15">
      <c r="H36" t="s">
        <v>68</v>
      </c>
      <c r="K36" s="50"/>
    </row>
    <row r="37" spans="8:11" x14ac:dyDescent="0.15">
      <c r="H37" t="s">
        <v>69</v>
      </c>
      <c r="K37" s="50"/>
    </row>
    <row r="38" spans="8:11" x14ac:dyDescent="0.15">
      <c r="H38" t="s">
        <v>70</v>
      </c>
      <c r="K38" s="50"/>
    </row>
    <row r="39" spans="8:11" x14ac:dyDescent="0.15">
      <c r="H39" t="s">
        <v>71</v>
      </c>
      <c r="K39" s="50"/>
    </row>
    <row r="40" spans="8:11" x14ac:dyDescent="0.15">
      <c r="H40" t="s">
        <v>72</v>
      </c>
      <c r="K40" s="50"/>
    </row>
    <row r="41" spans="8:11" x14ac:dyDescent="0.15">
      <c r="H41" t="s">
        <v>73</v>
      </c>
      <c r="K41" s="50"/>
    </row>
    <row r="42" spans="8:11" x14ac:dyDescent="0.15">
      <c r="H42" t="s">
        <v>74</v>
      </c>
      <c r="K42" s="50"/>
    </row>
    <row r="43" spans="8:11" x14ac:dyDescent="0.15">
      <c r="H43" t="s">
        <v>75</v>
      </c>
      <c r="K43" s="50"/>
    </row>
    <row r="44" spans="8:11" x14ac:dyDescent="0.15">
      <c r="H44" t="s">
        <v>76</v>
      </c>
    </row>
    <row r="45" spans="8:11" x14ac:dyDescent="0.15">
      <c r="H45" t="s">
        <v>77</v>
      </c>
    </row>
    <row r="46" spans="8:11" x14ac:dyDescent="0.15">
      <c r="H46" t="s">
        <v>78</v>
      </c>
    </row>
    <row r="47" spans="8:11" x14ac:dyDescent="0.15">
      <c r="H47" t="s">
        <v>79</v>
      </c>
    </row>
  </sheetData>
  <sheetProtection sheet="1" objects="1" scenarios="1"/>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細野 慎太郎(hosono-shintarou.ok5)</cp:lastModifiedBy>
  <cp:lastPrinted>2024-01-23T06:44:14Z</cp:lastPrinted>
  <dcterms:created xsi:type="dcterms:W3CDTF">2016-04-19T04:38:14Z</dcterms:created>
  <dcterms:modified xsi:type="dcterms:W3CDTF">2024-04-24T06:50:38Z</dcterms:modified>
</cp:coreProperties>
</file>