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生活介護）" sheetId="94"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'勤務形態一覧表（生活介護）'!$A$1:$AN$89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94" l="1"/>
  <c r="AJ45" i="94"/>
  <c r="AJ43" i="94" l="1"/>
  <c r="AJ42" i="94"/>
  <c r="AJ41" i="94"/>
  <c r="AJ40" i="94"/>
  <c r="AJ39" i="94"/>
  <c r="AG38" i="94"/>
  <c r="AD38" i="94"/>
  <c r="AA38" i="94"/>
  <c r="X38" i="94"/>
  <c r="U38" i="94"/>
  <c r="R38" i="94"/>
  <c r="O38" i="94"/>
  <c r="L38" i="94"/>
  <c r="I38" i="94"/>
  <c r="F38" i="94"/>
  <c r="E38" i="94"/>
  <c r="D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L30" i="94" s="1"/>
  <c r="AK29" i="94"/>
  <c r="AL29" i="94" s="1"/>
  <c r="AK28" i="94"/>
  <c r="AL28" i="94" s="1"/>
  <c r="AK27" i="94"/>
  <c r="AL27" i="94" s="1"/>
  <c r="AK26" i="94"/>
  <c r="AL26" i="94" s="1"/>
  <c r="AK25" i="94"/>
  <c r="AL25" i="94" s="1"/>
  <c r="AK24" i="94"/>
  <c r="AL24" i="94" s="1"/>
  <c r="AK23" i="94"/>
  <c r="AL23" i="94" s="1"/>
  <c r="AK22" i="94"/>
  <c r="AL22" i="94" s="1"/>
  <c r="AK21" i="94"/>
  <c r="AL21" i="94" s="1"/>
  <c r="AK20" i="94"/>
  <c r="AL20" i="94" s="1"/>
  <c r="AK19" i="94"/>
  <c r="AL19" i="94" s="1"/>
  <c r="AK18" i="94"/>
  <c r="AL18" i="94" s="1"/>
  <c r="AK17" i="94"/>
  <c r="AL17" i="94" s="1"/>
  <c r="AK16" i="94"/>
  <c r="AL16" i="94" s="1"/>
  <c r="AK15" i="94"/>
  <c r="AL15" i="94" s="1"/>
  <c r="AK14" i="94"/>
  <c r="AL14" i="94" s="1"/>
  <c r="AK13" i="94"/>
  <c r="AL13" i="94" s="1"/>
  <c r="AK12" i="94"/>
  <c r="AL12" i="94" s="1"/>
  <c r="AK11" i="94"/>
  <c r="AL11" i="94" s="1"/>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O57" i="94" l="1"/>
  <c r="I57" i="94"/>
  <c r="E57" i="94"/>
  <c r="AI10" i="94"/>
  <c r="AH10" i="94"/>
  <c r="AK31" i="94"/>
  <c r="AL31" i="94" s="1"/>
  <c r="AJ38" i="94"/>
  <c r="D55" i="94"/>
  <c r="C55" i="94"/>
  <c r="AL38" i="94"/>
  <c r="C51" i="94" s="1"/>
  <c r="AI9" i="94"/>
  <c r="AH9" i="94"/>
  <c r="U57" i="94"/>
  <c r="AM38" i="94"/>
  <c r="X55" i="94"/>
  <c r="U56" i="94"/>
  <c r="AM56" i="94"/>
  <c r="AM55" i="94"/>
  <c r="AD55" i="94"/>
  <c r="AG55" i="94"/>
  <c r="AL56" i="94"/>
  <c r="U55" i="94"/>
  <c r="E56" i="94"/>
  <c r="AJ55" i="94"/>
  <c r="F55" i="94"/>
  <c r="F56" i="94"/>
  <c r="AA55" i="94"/>
  <c r="AG56" i="94"/>
  <c r="AJ56" i="94"/>
  <c r="AD56" i="94"/>
  <c r="L56" i="94"/>
  <c r="L55" i="94"/>
  <c r="I56" i="94"/>
  <c r="I55" i="94"/>
  <c r="O55" i="94"/>
  <c r="X56" i="94"/>
  <c r="O56" i="94"/>
  <c r="R55" i="94"/>
  <c r="D56" i="94"/>
  <c r="AL55" i="94"/>
  <c r="C57" i="94"/>
  <c r="AA56" i="94"/>
  <c r="E51" i="94"/>
  <c r="R56" i="94"/>
  <c r="E55" i="94"/>
</calcChain>
</file>

<file path=xl/sharedStrings.xml><?xml version="1.0" encoding="utf-8"?>
<sst xmlns="http://schemas.openxmlformats.org/spreadsheetml/2006/main" count="412" uniqueCount="257">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</sst>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0">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3"/>
      <c r="B3" s="3"/>
      <c r="C3" s="3"/>
      <c r="D3" s="3"/>
      <c r="E3" s="3"/>
      <c r="F3" s="3"/>
      <c r="G3" s="3"/>
      <c r="H3" s="3"/>
      <c r="I3" s="155"/>
    </row>
    <row r="4" spans="1:20" ht="12.75" customHeight="1" thickBot="1">
      <c r="A4" s="213"/>
      <c r="B4" s="3"/>
      <c r="C4" s="3"/>
      <c r="D4" s="3"/>
      <c r="E4" s="3"/>
      <c r="F4" s="3"/>
      <c r="G4" s="3"/>
      <c r="H4" s="3"/>
      <c r="I4" s="155"/>
      <c r="N4" s="214" t="s">
        <v>2</v>
      </c>
      <c r="O4" s="215"/>
      <c r="P4" s="216"/>
      <c r="Q4" s="216"/>
      <c r="R4" s="216"/>
      <c r="S4" s="216"/>
      <c r="T4" s="217"/>
    </row>
    <row r="5" spans="1:20" ht="12.75" customHeight="1" thickBot="1">
      <c r="B5" s="32"/>
      <c r="C5" s="33"/>
      <c r="D5" s="33"/>
      <c r="E5" s="33"/>
      <c r="F5" s="33"/>
      <c r="G5" s="33"/>
      <c r="H5" s="33"/>
    </row>
    <row r="6" spans="1:20" ht="12.75" customHeight="1">
      <c r="A6" s="4"/>
      <c r="B6" s="218" t="s">
        <v>3</v>
      </c>
      <c r="C6" s="219"/>
      <c r="D6" s="220"/>
      <c r="E6" s="221"/>
      <c r="F6" s="221"/>
      <c r="G6" s="221"/>
      <c r="H6" s="221"/>
      <c r="I6" s="221"/>
      <c r="J6" s="221"/>
      <c r="K6" s="221"/>
      <c r="L6" s="221"/>
      <c r="M6" s="221"/>
      <c r="N6" s="221"/>
      <c r="O6" s="221"/>
      <c r="P6" s="221"/>
      <c r="Q6" s="221"/>
      <c r="R6" s="222"/>
      <c r="S6" s="222"/>
      <c r="T6" s="223"/>
    </row>
    <row r="7" spans="1:20" ht="12.75" customHeight="1">
      <c r="A7" s="5" t="s">
        <v>4</v>
      </c>
      <c r="B7" s="125" t="s">
        <v>5</v>
      </c>
      <c r="C7" s="150"/>
      <c r="D7" s="200"/>
      <c r="E7" s="129"/>
      <c r="F7" s="129"/>
      <c r="G7" s="129"/>
      <c r="H7" s="129"/>
      <c r="I7" s="129"/>
      <c r="J7" s="129"/>
      <c r="K7" s="129"/>
      <c r="L7" s="129"/>
      <c r="M7" s="129"/>
      <c r="N7" s="129"/>
      <c r="O7" s="129"/>
      <c r="P7" s="129"/>
      <c r="Q7" s="129"/>
      <c r="R7" s="130"/>
      <c r="S7" s="130"/>
      <c r="T7" s="201"/>
    </row>
    <row r="8" spans="1:20" ht="12.75" customHeight="1">
      <c r="A8" s="5"/>
      <c r="B8" s="189" t="s">
        <v>6</v>
      </c>
      <c r="C8" s="188"/>
      <c r="D8" s="6" t="s">
        <v>7</v>
      </c>
      <c r="E8" s="7"/>
      <c r="F8" s="7"/>
      <c r="G8" s="7"/>
      <c r="H8" s="7"/>
      <c r="I8" s="7"/>
      <c r="J8" s="7"/>
      <c r="K8" s="7"/>
      <c r="L8" s="7"/>
      <c r="M8" s="7"/>
      <c r="N8" s="7"/>
      <c r="O8" s="7"/>
      <c r="P8" s="7"/>
      <c r="Q8" s="7"/>
      <c r="R8" s="7"/>
      <c r="S8" s="7"/>
      <c r="T8" s="8"/>
    </row>
    <row r="9" spans="1:20" ht="12.75" customHeight="1">
      <c r="A9" s="5" t="s">
        <v>8</v>
      </c>
      <c r="B9" s="224"/>
      <c r="C9" s="206"/>
      <c r="D9" s="9"/>
      <c r="E9" s="10"/>
      <c r="F9" s="11" t="s">
        <v>9</v>
      </c>
      <c r="G9" s="12"/>
      <c r="H9" s="12"/>
      <c r="I9" s="225" t="s">
        <v>10</v>
      </c>
      <c r="J9" s="225"/>
      <c r="K9" s="10"/>
      <c r="L9" s="10"/>
      <c r="M9" s="10"/>
      <c r="N9" s="10"/>
      <c r="O9" s="10"/>
      <c r="P9" s="10"/>
      <c r="Q9" s="10"/>
      <c r="R9" s="10"/>
      <c r="S9" s="10"/>
      <c r="T9" s="13"/>
    </row>
    <row r="10" spans="1:20" ht="12.75" customHeight="1">
      <c r="A10" s="14"/>
      <c r="B10" s="120"/>
      <c r="C10" s="121"/>
      <c r="D10" s="15"/>
      <c r="E10" s="16"/>
      <c r="F10" s="16"/>
      <c r="G10" s="16"/>
      <c r="H10" s="16"/>
      <c r="I10" s="16"/>
      <c r="J10" s="16"/>
      <c r="K10" s="16"/>
      <c r="L10" s="16"/>
      <c r="M10" s="16"/>
      <c r="N10" s="16"/>
      <c r="O10" s="16"/>
      <c r="P10" s="16"/>
      <c r="Q10" s="16"/>
      <c r="R10" s="16"/>
      <c r="S10" s="16"/>
      <c r="T10" s="17"/>
    </row>
    <row r="11" spans="1:20" ht="12.75" customHeight="1">
      <c r="A11" s="18"/>
      <c r="B11" s="125" t="s">
        <v>11</v>
      </c>
      <c r="C11" s="150"/>
      <c r="D11" s="150" t="s">
        <v>12</v>
      </c>
      <c r="E11" s="150"/>
      <c r="F11" s="197"/>
      <c r="G11" s="197"/>
      <c r="H11" s="197"/>
      <c r="I11" s="197"/>
      <c r="J11" s="198"/>
      <c r="K11" s="199" t="s">
        <v>13</v>
      </c>
      <c r="L11" s="199"/>
      <c r="M11" s="200"/>
      <c r="N11" s="129"/>
      <c r="O11" s="129"/>
      <c r="P11" s="129"/>
      <c r="Q11" s="129"/>
      <c r="R11" s="130"/>
      <c r="S11" s="130"/>
      <c r="T11" s="201"/>
    </row>
    <row r="12" spans="1:20" ht="12.75" customHeight="1">
      <c r="A12" s="202" t="s">
        <v>14</v>
      </c>
      <c r="B12" s="167"/>
      <c r="C12" s="167"/>
      <c r="D12" s="167"/>
      <c r="E12" s="167"/>
      <c r="F12" s="167"/>
      <c r="G12" s="167"/>
      <c r="H12" s="167"/>
      <c r="I12" s="203"/>
      <c r="J12" s="116" t="s">
        <v>15</v>
      </c>
      <c r="K12" s="117"/>
      <c r="L12" s="117"/>
      <c r="M12" s="117"/>
      <c r="N12" s="117"/>
      <c r="O12" s="117"/>
      <c r="P12" s="117"/>
      <c r="Q12" s="117"/>
      <c r="R12" s="123"/>
      <c r="S12" s="123"/>
      <c r="T12" s="124"/>
    </row>
    <row r="13" spans="1:20" ht="13.5">
      <c r="A13" s="204" t="s">
        <v>16</v>
      </c>
      <c r="B13" s="205"/>
      <c r="C13" s="150" t="s">
        <v>3</v>
      </c>
      <c r="D13" s="116"/>
      <c r="E13" s="19"/>
      <c r="F13" s="20"/>
      <c r="G13" s="20"/>
      <c r="H13" s="20"/>
      <c r="I13" s="21"/>
      <c r="J13" s="128" t="s">
        <v>17</v>
      </c>
      <c r="K13" s="206"/>
      <c r="L13" s="207" t="s">
        <v>18</v>
      </c>
      <c r="M13" s="208"/>
      <c r="N13" s="208"/>
      <c r="O13" s="208"/>
      <c r="P13" s="208"/>
      <c r="Q13" s="208"/>
      <c r="R13" s="130"/>
      <c r="S13" s="130"/>
      <c r="T13" s="201"/>
    </row>
    <row r="14" spans="1:20" ht="20.25" customHeight="1">
      <c r="A14" s="209" t="s">
        <v>19</v>
      </c>
      <c r="B14" s="210"/>
      <c r="C14" s="150" t="s">
        <v>20</v>
      </c>
      <c r="D14" s="116"/>
      <c r="E14" s="119"/>
      <c r="F14" s="211"/>
      <c r="G14" s="211"/>
      <c r="H14" s="211"/>
      <c r="I14" s="212"/>
      <c r="J14" s="119"/>
      <c r="K14" s="120"/>
      <c r="L14" s="22"/>
      <c r="M14" s="23"/>
      <c r="N14" s="23"/>
      <c r="O14" s="23"/>
      <c r="P14" s="23"/>
      <c r="Q14" s="23"/>
      <c r="R14" s="23"/>
      <c r="S14" s="23"/>
      <c r="T14" s="24"/>
    </row>
    <row r="15" spans="1:20" ht="12.75" customHeight="1">
      <c r="A15" s="193" t="s">
        <v>21</v>
      </c>
      <c r="B15" s="189"/>
      <c r="C15" s="189"/>
      <c r="D15" s="189"/>
      <c r="E15" s="188"/>
      <c r="F15" s="150" t="s">
        <v>22</v>
      </c>
      <c r="G15" s="150"/>
      <c r="H15" s="150"/>
      <c r="I15" s="166" t="s">
        <v>23</v>
      </c>
      <c r="J15" s="167"/>
      <c r="K15" s="168"/>
      <c r="L15" s="150" t="s">
        <v>24</v>
      </c>
      <c r="M15" s="150"/>
      <c r="N15" s="150"/>
      <c r="O15" s="150" t="s">
        <v>25</v>
      </c>
      <c r="P15" s="150"/>
      <c r="Q15" s="116"/>
      <c r="R15" s="195" t="s">
        <v>26</v>
      </c>
      <c r="S15" s="195"/>
      <c r="T15" s="196"/>
    </row>
    <row r="16" spans="1:20" ht="12.75" customHeight="1">
      <c r="A16" s="194"/>
      <c r="B16" s="120"/>
      <c r="C16" s="120"/>
      <c r="D16" s="120"/>
      <c r="E16" s="121"/>
      <c r="F16" s="25" t="s">
        <v>27</v>
      </c>
      <c r="G16" s="116" t="s">
        <v>28</v>
      </c>
      <c r="H16" s="125"/>
      <c r="I16" s="26" t="s">
        <v>27</v>
      </c>
      <c r="J16" s="116" t="s">
        <v>28</v>
      </c>
      <c r="K16" s="125"/>
      <c r="L16" s="26" t="s">
        <v>27</v>
      </c>
      <c r="M16" s="116" t="s">
        <v>28</v>
      </c>
      <c r="N16" s="125"/>
      <c r="O16" s="26" t="s">
        <v>27</v>
      </c>
      <c r="P16" s="116" t="s">
        <v>28</v>
      </c>
      <c r="Q16" s="117"/>
      <c r="R16" s="26" t="s">
        <v>27</v>
      </c>
      <c r="S16" s="116" t="s">
        <v>28</v>
      </c>
      <c r="T16" s="190"/>
    </row>
    <row r="17" spans="1:20" ht="12.75" customHeight="1">
      <c r="A17" s="27"/>
      <c r="B17" s="187" t="s">
        <v>29</v>
      </c>
      <c r="C17" s="188"/>
      <c r="D17" s="166" t="s">
        <v>30</v>
      </c>
      <c r="E17" s="168"/>
      <c r="F17" s="26"/>
      <c r="G17" s="116"/>
      <c r="H17" s="125"/>
      <c r="I17" s="26"/>
      <c r="J17" s="116"/>
      <c r="K17" s="125"/>
      <c r="L17" s="26"/>
      <c r="M17" s="116"/>
      <c r="N17" s="125"/>
      <c r="O17" s="26"/>
      <c r="P17" s="116"/>
      <c r="Q17" s="117"/>
      <c r="R17" s="26"/>
      <c r="S17" s="116"/>
      <c r="T17" s="190"/>
    </row>
    <row r="18" spans="1:20" ht="12.75" customHeight="1">
      <c r="A18" s="27"/>
      <c r="B18" s="119"/>
      <c r="C18" s="121"/>
      <c r="D18" s="166" t="s">
        <v>31</v>
      </c>
      <c r="E18" s="168"/>
      <c r="F18" s="26"/>
      <c r="G18" s="116"/>
      <c r="H18" s="125"/>
      <c r="I18" s="26"/>
      <c r="J18" s="116"/>
      <c r="K18" s="125"/>
      <c r="L18" s="26"/>
      <c r="M18" s="116"/>
      <c r="N18" s="125"/>
      <c r="O18" s="26"/>
      <c r="P18" s="116"/>
      <c r="Q18" s="117"/>
      <c r="R18" s="26"/>
      <c r="S18" s="116"/>
      <c r="T18" s="190"/>
    </row>
    <row r="19" spans="1:20" ht="12.75" customHeight="1">
      <c r="A19" s="27"/>
      <c r="B19" s="166" t="s">
        <v>32</v>
      </c>
      <c r="C19" s="167"/>
      <c r="D19" s="167"/>
      <c r="E19" s="168"/>
      <c r="F19" s="116"/>
      <c r="G19" s="117"/>
      <c r="H19" s="125"/>
      <c r="I19" s="116"/>
      <c r="J19" s="117"/>
      <c r="K19" s="125"/>
      <c r="L19" s="116"/>
      <c r="M19" s="117"/>
      <c r="N19" s="125"/>
      <c r="O19" s="116"/>
      <c r="P19" s="117"/>
      <c r="Q19" s="117"/>
      <c r="R19" s="116"/>
      <c r="S19" s="117"/>
      <c r="T19" s="190"/>
    </row>
    <row r="20" spans="1:20" ht="12.75" customHeight="1">
      <c r="A20" s="27"/>
      <c r="B20" s="166" t="s">
        <v>33</v>
      </c>
      <c r="C20" s="167"/>
      <c r="D20" s="167"/>
      <c r="E20" s="168"/>
      <c r="F20" s="109"/>
      <c r="G20" s="110"/>
      <c r="H20" s="191"/>
      <c r="I20" s="109"/>
      <c r="J20" s="110"/>
      <c r="K20" s="191"/>
      <c r="L20" s="109"/>
      <c r="M20" s="110"/>
      <c r="N20" s="191"/>
      <c r="O20" s="109"/>
      <c r="P20" s="110"/>
      <c r="Q20" s="110"/>
      <c r="R20" s="109"/>
      <c r="S20" s="110"/>
      <c r="T20" s="192"/>
    </row>
    <row r="21" spans="1:20" ht="12.75" customHeight="1">
      <c r="A21" s="27"/>
      <c r="B21" s="189"/>
      <c r="C21" s="189"/>
      <c r="D21" s="189"/>
      <c r="E21" s="188"/>
      <c r="F21" s="150" t="s">
        <v>34</v>
      </c>
      <c r="G21" s="150"/>
      <c r="H21" s="150"/>
      <c r="I21" s="116" t="s">
        <v>35</v>
      </c>
      <c r="J21" s="117"/>
      <c r="K21" s="125"/>
      <c r="L21" s="166" t="s">
        <v>36</v>
      </c>
      <c r="M21" s="167"/>
      <c r="N21" s="168"/>
      <c r="O21" s="116" t="s">
        <v>37</v>
      </c>
      <c r="P21" s="117"/>
      <c r="Q21" s="117"/>
      <c r="R21" s="34"/>
      <c r="T21" s="35"/>
    </row>
    <row r="22" spans="1:20" ht="12.75" customHeight="1">
      <c r="A22" s="27"/>
      <c r="B22" s="120"/>
      <c r="C22" s="120"/>
      <c r="D22" s="120"/>
      <c r="E22" s="121"/>
      <c r="F22" s="25" t="s">
        <v>27</v>
      </c>
      <c r="G22" s="116" t="s">
        <v>28</v>
      </c>
      <c r="H22" s="125"/>
      <c r="I22" s="26" t="s">
        <v>27</v>
      </c>
      <c r="J22" s="116" t="s">
        <v>28</v>
      </c>
      <c r="K22" s="125"/>
      <c r="L22" s="26" t="s">
        <v>27</v>
      </c>
      <c r="M22" s="116" t="s">
        <v>28</v>
      </c>
      <c r="N22" s="125"/>
      <c r="O22" s="26" t="s">
        <v>27</v>
      </c>
      <c r="P22" s="116" t="s">
        <v>28</v>
      </c>
      <c r="Q22" s="117"/>
      <c r="R22" s="34"/>
      <c r="T22" s="35"/>
    </row>
    <row r="23" spans="1:20" ht="12.75" customHeight="1">
      <c r="A23" s="27"/>
      <c r="B23" s="187" t="s">
        <v>29</v>
      </c>
      <c r="C23" s="188"/>
      <c r="D23" s="166" t="s">
        <v>30</v>
      </c>
      <c r="E23" s="168"/>
      <c r="F23" s="26"/>
      <c r="G23" s="116"/>
      <c r="H23" s="125"/>
      <c r="I23" s="26"/>
      <c r="J23" s="116"/>
      <c r="K23" s="125"/>
      <c r="L23" s="26"/>
      <c r="M23" s="116"/>
      <c r="N23" s="125"/>
      <c r="O23" s="26"/>
      <c r="P23" s="116"/>
      <c r="Q23" s="117"/>
      <c r="R23" s="34"/>
      <c r="T23" s="35"/>
    </row>
    <row r="24" spans="1:20" ht="12.75" customHeight="1">
      <c r="A24" s="27"/>
      <c r="B24" s="119"/>
      <c r="C24" s="121"/>
      <c r="D24" s="166" t="s">
        <v>31</v>
      </c>
      <c r="E24" s="168"/>
      <c r="F24" s="26"/>
      <c r="G24" s="116"/>
      <c r="H24" s="125"/>
      <c r="I24" s="26"/>
      <c r="J24" s="116"/>
      <c r="K24" s="125"/>
      <c r="L24" s="26"/>
      <c r="M24" s="116"/>
      <c r="N24" s="125"/>
      <c r="O24" s="26"/>
      <c r="P24" s="116"/>
      <c r="Q24" s="117"/>
      <c r="R24" s="34"/>
      <c r="T24" s="35"/>
    </row>
    <row r="25" spans="1:20" ht="12.75" customHeight="1">
      <c r="A25" s="27"/>
      <c r="B25" s="166" t="s">
        <v>32</v>
      </c>
      <c r="C25" s="167"/>
      <c r="D25" s="167"/>
      <c r="E25" s="168"/>
      <c r="F25" s="116"/>
      <c r="G25" s="117"/>
      <c r="H25" s="125"/>
      <c r="I25" s="116"/>
      <c r="J25" s="117"/>
      <c r="K25" s="125"/>
      <c r="L25" s="116"/>
      <c r="M25" s="117"/>
      <c r="N25" s="125"/>
      <c r="O25" s="150"/>
      <c r="P25" s="150"/>
      <c r="Q25" s="116"/>
      <c r="R25" s="34"/>
      <c r="T25" s="35"/>
    </row>
    <row r="26" spans="1:20" ht="12.75" customHeight="1">
      <c r="A26" s="27"/>
      <c r="B26" s="166" t="s">
        <v>33</v>
      </c>
      <c r="C26" s="167"/>
      <c r="D26" s="167"/>
      <c r="E26" s="168"/>
      <c r="F26" s="169"/>
      <c r="G26" s="170"/>
      <c r="H26" s="171"/>
      <c r="I26" s="169"/>
      <c r="J26" s="170"/>
      <c r="K26" s="171"/>
      <c r="L26" s="169"/>
      <c r="M26" s="170"/>
      <c r="N26" s="171"/>
      <c r="O26" s="172"/>
      <c r="P26" s="172"/>
      <c r="Q26" s="169"/>
      <c r="R26" s="34"/>
      <c r="T26" s="35"/>
    </row>
    <row r="27" spans="1:20" s="37" customFormat="1" ht="13.5" customHeight="1">
      <c r="A27" s="36"/>
      <c r="B27" s="173" t="s">
        <v>38</v>
      </c>
      <c r="C27" s="174"/>
      <c r="D27" s="174"/>
      <c r="E27" s="175"/>
      <c r="F27" s="181" t="s">
        <v>39</v>
      </c>
      <c r="G27" s="122"/>
      <c r="H27" s="122"/>
      <c r="I27" s="122"/>
      <c r="J27" s="122"/>
      <c r="K27" s="122"/>
      <c r="L27" s="122"/>
      <c r="M27" s="122"/>
      <c r="N27" s="122"/>
      <c r="O27" s="122"/>
      <c r="P27" s="122"/>
      <c r="Q27" s="122"/>
      <c r="R27" s="122"/>
      <c r="S27" s="122"/>
      <c r="T27" s="182"/>
    </row>
    <row r="28" spans="1:20" s="37" customFormat="1" ht="13.5" customHeight="1">
      <c r="A28" s="36"/>
      <c r="B28" s="176"/>
      <c r="C28" s="130"/>
      <c r="D28" s="130"/>
      <c r="E28" s="177"/>
      <c r="F28" s="38" t="s">
        <v>40</v>
      </c>
      <c r="G28" s="39"/>
      <c r="H28" s="39"/>
      <c r="I28" s="183" t="s">
        <v>41</v>
      </c>
      <c r="J28" s="183"/>
      <c r="K28" s="183"/>
      <c r="L28" s="183"/>
      <c r="M28" s="183" t="s">
        <v>42</v>
      </c>
      <c r="N28" s="183"/>
      <c r="O28" s="183"/>
      <c r="P28" s="183"/>
      <c r="Q28" s="183" t="s">
        <v>43</v>
      </c>
      <c r="R28" s="183"/>
      <c r="S28" s="183"/>
      <c r="T28" s="184"/>
    </row>
    <row r="29" spans="1:20" s="37" customFormat="1" ht="13.5" customHeight="1">
      <c r="A29" s="36"/>
      <c r="B29" s="176"/>
      <c r="C29" s="130"/>
      <c r="D29" s="130"/>
      <c r="E29" s="177"/>
      <c r="F29" s="38" t="s">
        <v>44</v>
      </c>
      <c r="G29" s="39"/>
      <c r="H29" s="39"/>
      <c r="I29" s="181"/>
      <c r="J29" s="185"/>
      <c r="K29" s="185"/>
      <c r="L29" s="186"/>
      <c r="M29" s="181"/>
      <c r="N29" s="185"/>
      <c r="O29" s="185"/>
      <c r="P29" s="186"/>
      <c r="Q29" s="181"/>
      <c r="R29" s="123"/>
      <c r="S29" s="123"/>
      <c r="T29" s="124"/>
    </row>
    <row r="30" spans="1:20" s="37" customFormat="1" ht="13.5" customHeight="1">
      <c r="A30" s="36"/>
      <c r="B30" s="176"/>
      <c r="C30" s="130"/>
      <c r="D30" s="130"/>
      <c r="E30" s="177"/>
      <c r="F30" s="38" t="s">
        <v>45</v>
      </c>
      <c r="G30" s="39"/>
      <c r="H30" s="39"/>
      <c r="I30" s="181"/>
      <c r="J30" s="185"/>
      <c r="K30" s="185"/>
      <c r="L30" s="186"/>
      <c r="M30" s="181"/>
      <c r="N30" s="185"/>
      <c r="O30" s="185"/>
      <c r="P30" s="186"/>
      <c r="Q30" s="181"/>
      <c r="R30" s="123"/>
      <c r="S30" s="123"/>
      <c r="T30" s="124"/>
    </row>
    <row r="31" spans="1:20" s="37" customFormat="1" ht="13.5" customHeight="1">
      <c r="A31" s="40"/>
      <c r="B31" s="178"/>
      <c r="C31" s="179"/>
      <c r="D31" s="179"/>
      <c r="E31" s="180"/>
      <c r="F31" s="38" t="s">
        <v>46</v>
      </c>
      <c r="G31" s="39"/>
      <c r="H31" s="39"/>
      <c r="I31" s="181"/>
      <c r="J31" s="185"/>
      <c r="K31" s="185"/>
      <c r="L31" s="186"/>
      <c r="M31" s="181"/>
      <c r="N31" s="185"/>
      <c r="O31" s="185"/>
      <c r="P31" s="186"/>
      <c r="Q31" s="181"/>
      <c r="R31" s="123"/>
      <c r="S31" s="123"/>
      <c r="T31" s="124"/>
    </row>
    <row r="32" spans="1:20" ht="12.75" customHeight="1">
      <c r="A32" s="149" t="s">
        <v>47</v>
      </c>
      <c r="B32" s="150"/>
      <c r="C32" s="150"/>
      <c r="D32" s="150"/>
      <c r="E32" s="150"/>
      <c r="F32" s="116"/>
      <c r="G32" s="117"/>
      <c r="H32" s="117"/>
      <c r="I32" s="117"/>
      <c r="J32" s="117"/>
      <c r="K32" s="117"/>
      <c r="L32" s="117"/>
      <c r="M32" s="117"/>
      <c r="N32" s="117"/>
      <c r="O32" s="117"/>
      <c r="P32" s="117"/>
      <c r="Q32" s="117"/>
      <c r="R32" s="111"/>
      <c r="S32" s="111"/>
      <c r="T32" s="112"/>
    </row>
    <row r="33" spans="1:21" ht="12.75" customHeight="1">
      <c r="A33" s="149"/>
      <c r="B33" s="108" t="s">
        <v>48</v>
      </c>
      <c r="C33" s="108"/>
      <c r="D33" s="108"/>
      <c r="E33" s="108"/>
      <c r="F33" s="113" t="s">
        <v>49</v>
      </c>
      <c r="G33" s="114"/>
      <c r="H33" s="114"/>
      <c r="I33" s="114"/>
      <c r="J33" s="114"/>
      <c r="K33" s="114"/>
      <c r="L33" s="114"/>
      <c r="M33" s="114"/>
      <c r="N33" s="114"/>
      <c r="O33" s="114"/>
      <c r="P33" s="114"/>
      <c r="Q33" s="114"/>
      <c r="R33" s="111"/>
      <c r="S33" s="111"/>
      <c r="T33" s="112"/>
    </row>
    <row r="34" spans="1:21" ht="12.75" customHeight="1">
      <c r="A34" s="149"/>
      <c r="B34" s="108" t="s">
        <v>50</v>
      </c>
      <c r="C34" s="108"/>
      <c r="D34" s="108"/>
      <c r="E34" s="108"/>
      <c r="F34" s="113" t="s">
        <v>51</v>
      </c>
      <c r="G34" s="114"/>
      <c r="H34" s="114"/>
      <c r="I34" s="114"/>
      <c r="J34" s="114"/>
      <c r="K34" s="114"/>
      <c r="L34" s="114"/>
      <c r="M34" s="114"/>
      <c r="N34" s="114"/>
      <c r="O34" s="114"/>
      <c r="P34" s="114"/>
      <c r="Q34" s="114"/>
      <c r="R34" s="111"/>
      <c r="S34" s="111"/>
      <c r="T34" s="112"/>
    </row>
    <row r="35" spans="1:21" ht="12.75" customHeight="1">
      <c r="A35" s="149"/>
      <c r="B35" s="151" t="s">
        <v>52</v>
      </c>
      <c r="C35" s="152"/>
      <c r="D35" s="152"/>
      <c r="E35" s="153"/>
      <c r="F35" s="160" t="s">
        <v>53</v>
      </c>
      <c r="G35" s="161"/>
      <c r="H35" s="162" t="s">
        <v>54</v>
      </c>
      <c r="I35" s="162"/>
      <c r="J35" s="162"/>
      <c r="K35" s="162"/>
      <c r="L35" s="162"/>
      <c r="M35" s="162"/>
      <c r="N35" s="162"/>
      <c r="O35" s="162"/>
      <c r="P35" s="162"/>
      <c r="Q35" s="163"/>
      <c r="R35" s="41"/>
      <c r="S35" s="42"/>
      <c r="T35" s="43"/>
    </row>
    <row r="36" spans="1:21" ht="12.75" customHeight="1">
      <c r="A36" s="149"/>
      <c r="B36" s="154"/>
      <c r="C36" s="155"/>
      <c r="D36" s="155"/>
      <c r="E36" s="156"/>
      <c r="F36" s="160"/>
      <c r="G36" s="161"/>
      <c r="H36" s="164" t="s">
        <v>55</v>
      </c>
      <c r="I36" s="164"/>
      <c r="J36" s="164" t="s">
        <v>56</v>
      </c>
      <c r="K36" s="164"/>
      <c r="L36" s="164" t="s">
        <v>57</v>
      </c>
      <c r="M36" s="164"/>
      <c r="N36" s="164" t="s">
        <v>58</v>
      </c>
      <c r="O36" s="164"/>
      <c r="P36" s="164" t="s">
        <v>59</v>
      </c>
      <c r="Q36" s="165"/>
      <c r="R36" s="34"/>
      <c r="T36" s="35"/>
    </row>
    <row r="37" spans="1:21" ht="12.75" customHeight="1">
      <c r="A37" s="149"/>
      <c r="B37" s="154"/>
      <c r="C37" s="155"/>
      <c r="D37" s="155"/>
      <c r="E37" s="156"/>
      <c r="F37" s="144"/>
      <c r="G37" s="144"/>
      <c r="H37" s="144"/>
      <c r="I37" s="144"/>
      <c r="J37" s="144"/>
      <c r="K37" s="144"/>
      <c r="L37" s="144"/>
      <c r="M37" s="144"/>
      <c r="N37" s="144"/>
      <c r="O37" s="144"/>
      <c r="P37" s="144"/>
      <c r="Q37" s="145"/>
      <c r="R37" s="34"/>
      <c r="T37" s="35"/>
    </row>
    <row r="38" spans="1:21" ht="12.75" customHeight="1">
      <c r="A38" s="149"/>
      <c r="B38" s="154"/>
      <c r="C38" s="155"/>
      <c r="D38" s="155"/>
      <c r="E38" s="156"/>
      <c r="F38" s="144" t="s">
        <v>60</v>
      </c>
      <c r="G38" s="144"/>
      <c r="H38" s="144" t="s">
        <v>61</v>
      </c>
      <c r="I38" s="145"/>
      <c r="J38" s="146" t="s">
        <v>62</v>
      </c>
      <c r="K38" s="146"/>
      <c r="L38" s="44"/>
      <c r="M38" s="44"/>
      <c r="N38" s="44"/>
      <c r="O38" s="44"/>
      <c r="P38" s="44"/>
      <c r="Q38" s="44"/>
      <c r="R38" s="45"/>
      <c r="S38" s="45"/>
      <c r="T38" s="46"/>
      <c r="U38" s="45"/>
    </row>
    <row r="39" spans="1:21" ht="12.75" customHeight="1">
      <c r="A39" s="149"/>
      <c r="B39" s="154"/>
      <c r="C39" s="155"/>
      <c r="D39" s="155"/>
      <c r="E39" s="156"/>
      <c r="F39" s="144"/>
      <c r="G39" s="144"/>
      <c r="H39" s="144"/>
      <c r="I39" s="145"/>
      <c r="J39" s="146"/>
      <c r="K39" s="146"/>
      <c r="L39" s="45"/>
      <c r="M39" s="45"/>
      <c r="N39" s="45"/>
      <c r="O39" s="45"/>
      <c r="P39" s="45"/>
      <c r="Q39" s="45"/>
      <c r="R39" s="45"/>
      <c r="S39" s="45"/>
      <c r="T39" s="46"/>
      <c r="U39" s="45"/>
    </row>
    <row r="40" spans="1:21" ht="12.75" customHeight="1">
      <c r="A40" s="149"/>
      <c r="B40" s="157"/>
      <c r="C40" s="158"/>
      <c r="D40" s="158"/>
      <c r="E40" s="159"/>
      <c r="F40" s="145"/>
      <c r="G40" s="147"/>
      <c r="H40" s="145"/>
      <c r="I40" s="148"/>
      <c r="J40" s="144"/>
      <c r="K40" s="144"/>
      <c r="L40" s="47"/>
      <c r="M40" s="47"/>
      <c r="N40" s="47"/>
      <c r="O40" s="47"/>
      <c r="P40" s="47"/>
      <c r="Q40" s="47"/>
      <c r="R40" s="47"/>
      <c r="S40" s="47"/>
      <c r="T40" s="48"/>
      <c r="U40" s="45"/>
    </row>
    <row r="41" spans="1:21" ht="12.75" customHeight="1">
      <c r="A41" s="149"/>
      <c r="B41" s="113" t="s">
        <v>63</v>
      </c>
      <c r="C41" s="114"/>
      <c r="D41" s="114"/>
      <c r="E41" s="115"/>
      <c r="F41" s="116" t="s">
        <v>64</v>
      </c>
      <c r="G41" s="117"/>
      <c r="H41" s="117"/>
      <c r="I41" s="117"/>
      <c r="J41" s="117"/>
      <c r="K41" s="117"/>
      <c r="L41" s="117"/>
      <c r="M41" s="117"/>
      <c r="N41" s="117"/>
      <c r="O41" s="117"/>
      <c r="P41" s="117"/>
      <c r="Q41" s="117"/>
      <c r="R41" s="111"/>
      <c r="S41" s="111"/>
      <c r="T41" s="112"/>
    </row>
    <row r="42" spans="1:21" ht="12.75" customHeight="1">
      <c r="A42" s="149"/>
      <c r="B42" s="108" t="s">
        <v>65</v>
      </c>
      <c r="C42" s="108"/>
      <c r="D42" s="108"/>
      <c r="E42" s="108"/>
      <c r="F42" s="109"/>
      <c r="G42" s="110"/>
      <c r="H42" s="110"/>
      <c r="I42" s="110"/>
      <c r="J42" s="110"/>
      <c r="K42" s="110"/>
      <c r="L42" s="110"/>
      <c r="M42" s="110"/>
      <c r="N42" s="110"/>
      <c r="O42" s="110"/>
      <c r="P42" s="110"/>
      <c r="Q42" s="110"/>
      <c r="R42" s="111"/>
      <c r="S42" s="111"/>
      <c r="T42" s="112"/>
    </row>
    <row r="43" spans="1:21" ht="12.75" customHeight="1">
      <c r="A43" s="149"/>
      <c r="B43" s="113" t="s">
        <v>66</v>
      </c>
      <c r="C43" s="114"/>
      <c r="D43" s="114"/>
      <c r="E43" s="115"/>
      <c r="F43" s="116" t="s">
        <v>67</v>
      </c>
      <c r="G43" s="117"/>
      <c r="H43" s="117"/>
      <c r="I43" s="117"/>
      <c r="J43" s="117"/>
      <c r="K43" s="117"/>
      <c r="L43" s="117"/>
      <c r="M43" s="117"/>
      <c r="N43" s="117"/>
      <c r="O43" s="117"/>
      <c r="P43" s="117"/>
      <c r="Q43" s="117"/>
      <c r="R43" s="111"/>
      <c r="S43" s="111"/>
      <c r="T43" s="112"/>
    </row>
    <row r="44" spans="1:21" ht="12.75" customHeight="1">
      <c r="A44" s="149"/>
      <c r="B44" s="108" t="s">
        <v>68</v>
      </c>
      <c r="C44" s="108"/>
      <c r="D44" s="108"/>
      <c r="E44" s="108"/>
      <c r="F44" s="116"/>
      <c r="G44" s="117"/>
      <c r="H44" s="117"/>
      <c r="I44" s="117"/>
      <c r="J44" s="117"/>
      <c r="K44" s="117"/>
      <c r="L44" s="117"/>
      <c r="M44" s="117"/>
      <c r="N44" s="117"/>
      <c r="O44" s="117"/>
      <c r="P44" s="117"/>
      <c r="Q44" s="117"/>
      <c r="R44" s="111"/>
      <c r="S44" s="111"/>
      <c r="T44" s="112"/>
    </row>
    <row r="45" spans="1:21" ht="12.75" customHeight="1">
      <c r="A45" s="149"/>
      <c r="B45" s="108"/>
      <c r="C45" s="108"/>
      <c r="D45" s="108"/>
      <c r="E45" s="108"/>
      <c r="F45" s="116"/>
      <c r="G45" s="117"/>
      <c r="H45" s="117"/>
      <c r="I45" s="117"/>
      <c r="J45" s="117"/>
      <c r="K45" s="117"/>
      <c r="L45" s="117"/>
      <c r="M45" s="117"/>
      <c r="N45" s="117"/>
      <c r="O45" s="117"/>
      <c r="P45" s="117"/>
      <c r="Q45" s="117"/>
      <c r="R45" s="111"/>
      <c r="S45" s="111"/>
      <c r="T45" s="112"/>
    </row>
    <row r="46" spans="1:21" ht="12.75" customHeight="1">
      <c r="A46" s="149"/>
      <c r="B46" s="108" t="s">
        <v>69</v>
      </c>
      <c r="C46" s="108"/>
      <c r="D46" s="108"/>
      <c r="E46" s="108"/>
      <c r="F46" s="116"/>
      <c r="G46" s="117"/>
      <c r="H46" s="117"/>
      <c r="I46" s="117"/>
      <c r="J46" s="117"/>
      <c r="K46" s="117"/>
      <c r="L46" s="117"/>
      <c r="M46" s="117"/>
      <c r="N46" s="117"/>
      <c r="O46" s="117"/>
      <c r="P46" s="117"/>
      <c r="Q46" s="117"/>
      <c r="R46" s="111"/>
      <c r="S46" s="111"/>
      <c r="T46" s="112"/>
    </row>
    <row r="47" spans="1:21" ht="12.75" customHeight="1">
      <c r="A47" s="149"/>
      <c r="B47" s="108" t="s">
        <v>70</v>
      </c>
      <c r="C47" s="108"/>
      <c r="D47" s="108"/>
      <c r="E47" s="108"/>
      <c r="F47" s="119" t="s">
        <v>71</v>
      </c>
      <c r="G47" s="120"/>
      <c r="H47" s="120"/>
      <c r="I47" s="121"/>
      <c r="J47" s="119" t="s">
        <v>72</v>
      </c>
      <c r="K47" s="120"/>
      <c r="L47" s="120"/>
      <c r="M47" s="121"/>
      <c r="N47" s="116"/>
      <c r="O47" s="122"/>
      <c r="P47" s="122"/>
      <c r="Q47" s="122"/>
      <c r="R47" s="123"/>
      <c r="S47" s="123"/>
      <c r="T47" s="124"/>
    </row>
    <row r="48" spans="1:21" ht="12.75" customHeight="1">
      <c r="A48" s="149"/>
      <c r="B48" s="118"/>
      <c r="C48" s="118"/>
      <c r="D48" s="118"/>
      <c r="E48" s="118"/>
      <c r="F48" s="116" t="s">
        <v>73</v>
      </c>
      <c r="G48" s="117"/>
      <c r="H48" s="117"/>
      <c r="I48" s="125"/>
      <c r="J48" s="126" t="s">
        <v>74</v>
      </c>
      <c r="K48" s="127"/>
      <c r="L48" s="49"/>
      <c r="M48" s="50"/>
      <c r="N48" s="51" t="s">
        <v>75</v>
      </c>
      <c r="O48" s="128"/>
      <c r="P48" s="129"/>
      <c r="Q48" s="129"/>
      <c r="R48" s="130"/>
      <c r="S48" s="130"/>
      <c r="T48" s="35"/>
    </row>
    <row r="49" spans="1:20" ht="12.75" customHeight="1">
      <c r="A49" s="149"/>
      <c r="B49" s="118"/>
      <c r="C49" s="118"/>
      <c r="D49" s="118"/>
      <c r="E49" s="118"/>
      <c r="F49" s="116" t="s">
        <v>76</v>
      </c>
      <c r="G49" s="117"/>
      <c r="H49" s="117"/>
      <c r="I49" s="125"/>
      <c r="J49" s="116"/>
      <c r="K49" s="122"/>
      <c r="L49" s="122"/>
      <c r="M49" s="122"/>
      <c r="N49" s="122"/>
      <c r="O49" s="122"/>
      <c r="P49" s="122"/>
      <c r="Q49" s="122"/>
      <c r="R49" s="123"/>
      <c r="S49" s="123"/>
      <c r="T49" s="124"/>
    </row>
    <row r="50" spans="1:20" ht="12.75" customHeight="1">
      <c r="A50" s="131" t="s">
        <v>77</v>
      </c>
      <c r="B50" s="122"/>
      <c r="C50" s="122"/>
      <c r="D50" s="122"/>
      <c r="E50" s="132"/>
      <c r="F50" s="116" t="s">
        <v>78</v>
      </c>
      <c r="G50" s="125"/>
      <c r="H50" s="52"/>
      <c r="I50" s="52"/>
      <c r="J50" s="53"/>
      <c r="K50" s="54"/>
      <c r="L50" s="133" t="s">
        <v>79</v>
      </c>
      <c r="M50" s="133"/>
      <c r="N50" s="133"/>
      <c r="O50" s="55"/>
      <c r="P50" s="56"/>
      <c r="Q50" s="56"/>
      <c r="R50" s="56"/>
      <c r="S50" s="56"/>
      <c r="T50" s="57"/>
    </row>
    <row r="51" spans="1:20" ht="26.25" customHeight="1">
      <c r="A51" s="134" t="s">
        <v>80</v>
      </c>
      <c r="B51" s="111"/>
      <c r="C51" s="111"/>
      <c r="D51" s="111"/>
      <c r="E51" s="135"/>
      <c r="F51" s="116"/>
      <c r="G51" s="117"/>
      <c r="H51" s="117"/>
      <c r="I51" s="117"/>
      <c r="J51" s="117"/>
      <c r="K51" s="117"/>
      <c r="L51" s="117"/>
      <c r="M51" s="117"/>
      <c r="N51" s="117"/>
      <c r="O51" s="117"/>
      <c r="P51" s="117"/>
      <c r="Q51" s="117"/>
      <c r="R51" s="111"/>
      <c r="S51" s="111"/>
      <c r="T51" s="112"/>
    </row>
    <row r="52" spans="1:20" ht="39" customHeight="1" thickBot="1">
      <c r="A52" s="136" t="s">
        <v>81</v>
      </c>
      <c r="B52" s="137"/>
      <c r="C52" s="137"/>
      <c r="D52" s="137"/>
      <c r="E52" s="137"/>
      <c r="F52" s="138" t="s">
        <v>82</v>
      </c>
      <c r="G52" s="139"/>
      <c r="H52" s="139"/>
      <c r="I52" s="139"/>
      <c r="J52" s="139"/>
      <c r="K52" s="139"/>
      <c r="L52" s="139"/>
      <c r="M52" s="139"/>
      <c r="N52" s="139"/>
      <c r="O52" s="139"/>
      <c r="P52" s="139"/>
      <c r="Q52" s="139"/>
      <c r="R52" s="140"/>
      <c r="S52" s="140"/>
      <c r="T52" s="141"/>
    </row>
    <row r="53" spans="1:20" ht="12.75" customHeight="1">
      <c r="A53" s="29" t="s">
        <v>83</v>
      </c>
    </row>
    <row r="54" spans="1:20" ht="12.75" customHeight="1">
      <c r="A54" s="142" t="s">
        <v>84</v>
      </c>
      <c r="B54" s="143"/>
      <c r="C54" s="143"/>
      <c r="D54" s="143"/>
      <c r="E54" s="143"/>
      <c r="F54" s="143"/>
      <c r="G54" s="143"/>
      <c r="H54" s="143"/>
      <c r="I54" s="143"/>
      <c r="J54" s="143"/>
      <c r="K54" s="143"/>
      <c r="L54" s="143"/>
      <c r="M54" s="143"/>
      <c r="N54" s="143"/>
      <c r="O54" s="143"/>
      <c r="P54" s="143"/>
      <c r="Q54" s="143"/>
      <c r="R54" s="143"/>
      <c r="S54" s="143"/>
      <c r="T54" s="143"/>
    </row>
    <row r="55" spans="1:20" ht="12.75" customHeight="1">
      <c r="A55" s="142" t="s">
        <v>85</v>
      </c>
      <c r="B55" s="143"/>
      <c r="C55" s="143"/>
      <c r="D55" s="143"/>
      <c r="E55" s="143"/>
      <c r="F55" s="143"/>
      <c r="G55" s="143"/>
      <c r="H55" s="143"/>
      <c r="I55" s="143"/>
      <c r="J55" s="143"/>
      <c r="K55" s="143"/>
      <c r="L55" s="143"/>
      <c r="M55" s="143"/>
      <c r="N55" s="143"/>
      <c r="O55" s="143"/>
      <c r="P55" s="143"/>
      <c r="Q55" s="143"/>
      <c r="R55" s="143"/>
      <c r="S55" s="143"/>
      <c r="T55" s="143"/>
    </row>
    <row r="56" spans="1:20" ht="12.75" customHeight="1">
      <c r="A56" s="142" t="s">
        <v>86</v>
      </c>
      <c r="B56" s="143"/>
      <c r="C56" s="143"/>
      <c r="D56" s="143"/>
      <c r="E56" s="143"/>
      <c r="F56" s="143"/>
      <c r="G56" s="143"/>
      <c r="H56" s="143"/>
      <c r="I56" s="143"/>
      <c r="J56" s="143"/>
      <c r="K56" s="143"/>
      <c r="L56" s="143"/>
      <c r="M56" s="143"/>
      <c r="N56" s="143"/>
      <c r="O56" s="143"/>
      <c r="P56" s="143"/>
      <c r="Q56" s="143"/>
      <c r="R56" s="143"/>
      <c r="S56" s="143"/>
      <c r="T56" s="143"/>
    </row>
    <row r="57" spans="1:20" s="30" customFormat="1" ht="13.5" customHeight="1">
      <c r="A57" s="142" t="s">
        <v>87</v>
      </c>
      <c r="B57" s="142"/>
      <c r="C57" s="142"/>
      <c r="D57" s="142"/>
      <c r="E57" s="142"/>
      <c r="F57" s="142"/>
      <c r="G57" s="142"/>
      <c r="H57" s="142"/>
      <c r="I57" s="142"/>
      <c r="J57" s="142"/>
      <c r="K57" s="142"/>
      <c r="L57" s="142"/>
      <c r="M57" s="142"/>
      <c r="N57" s="142"/>
      <c r="O57" s="142"/>
      <c r="P57" s="142"/>
      <c r="Q57" s="142"/>
    </row>
    <row r="58" spans="1:20" ht="12.75" customHeight="1">
      <c r="A58" s="142" t="s">
        <v>88</v>
      </c>
      <c r="B58" s="143"/>
      <c r="C58" s="143"/>
      <c r="D58" s="143"/>
      <c r="E58" s="143"/>
      <c r="F58" s="143"/>
      <c r="G58" s="143"/>
      <c r="H58" s="143"/>
      <c r="I58" s="143"/>
      <c r="J58" s="143"/>
      <c r="K58" s="143"/>
      <c r="L58" s="143"/>
      <c r="M58" s="143"/>
      <c r="N58" s="143"/>
      <c r="O58" s="143"/>
      <c r="P58" s="143"/>
      <c r="Q58" s="143"/>
      <c r="R58" s="143"/>
      <c r="S58" s="143"/>
      <c r="T58" s="143"/>
    </row>
    <row r="59" spans="1:20" ht="12.75" customHeight="1">
      <c r="A59" s="142" t="s">
        <v>89</v>
      </c>
      <c r="B59" s="143"/>
      <c r="C59" s="143"/>
      <c r="D59" s="143"/>
      <c r="E59" s="143"/>
      <c r="F59" s="143"/>
      <c r="G59" s="143"/>
      <c r="H59" s="143"/>
      <c r="I59" s="143"/>
      <c r="J59" s="143"/>
      <c r="K59" s="143"/>
      <c r="L59" s="143"/>
      <c r="M59" s="143"/>
      <c r="N59" s="143"/>
      <c r="O59" s="143"/>
      <c r="P59" s="143"/>
      <c r="Q59" s="143"/>
      <c r="R59" s="143"/>
      <c r="S59" s="143"/>
      <c r="T59" s="143"/>
    </row>
    <row r="60" spans="1:20" ht="12.75" customHeight="1">
      <c r="A60" s="142" t="s">
        <v>90</v>
      </c>
      <c r="B60" s="143"/>
      <c r="C60" s="143"/>
      <c r="D60" s="143"/>
      <c r="E60" s="143"/>
      <c r="F60" s="143"/>
      <c r="G60" s="143"/>
      <c r="H60" s="143"/>
      <c r="I60" s="143"/>
      <c r="J60" s="143"/>
      <c r="K60" s="143"/>
      <c r="L60" s="143"/>
      <c r="M60" s="143"/>
      <c r="N60" s="143"/>
      <c r="O60" s="143"/>
      <c r="P60" s="143"/>
      <c r="Q60" s="143"/>
      <c r="R60" s="143"/>
      <c r="S60" s="143"/>
      <c r="T60" s="143"/>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7"/>
      <c r="B62" s="107"/>
      <c r="C62" s="107"/>
    </row>
    <row r="63" spans="1:20" ht="12.75" customHeight="1">
      <c r="A63" s="107"/>
      <c r="B63" s="107"/>
      <c r="C63" s="107"/>
    </row>
    <row r="64" spans="1:20" ht="12.75" customHeight="1">
      <c r="A64" s="107"/>
      <c r="B64" s="107"/>
      <c r="C64" s="107"/>
    </row>
    <row r="65" spans="1:3" ht="12.75" customHeight="1">
      <c r="A65" s="107"/>
      <c r="B65" s="107"/>
      <c r="C65" s="107"/>
    </row>
    <row r="66" spans="1:3" ht="12.75" customHeight="1">
      <c r="A66" s="107"/>
      <c r="B66" s="107"/>
      <c r="C66" s="1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Q89"/>
  <sheetViews>
    <sheetView showGridLines="0" tabSelected="1" view="pageBreakPreview" zoomScaleNormal="100" zoomScaleSheetLayoutView="100" workbookViewId="0">
      <selection activeCell="R100" sqref="R100"/>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8" t="s">
        <v>181</v>
      </c>
      <c r="AL1" s="238"/>
      <c r="AM1" s="238"/>
      <c r="AN1" s="238"/>
    </row>
    <row r="2" spans="1:40" ht="18" customHeight="1">
      <c r="A2" s="62"/>
      <c r="B2" s="63"/>
      <c r="C2" s="63"/>
      <c r="D2" s="63"/>
      <c r="E2" s="63"/>
      <c r="F2" s="63"/>
      <c r="G2" s="63"/>
      <c r="H2" s="63"/>
      <c r="I2" s="63"/>
      <c r="J2" s="63"/>
      <c r="K2" s="63"/>
      <c r="L2" s="63"/>
      <c r="M2" s="239">
        <v>2024</v>
      </c>
      <c r="N2" s="239"/>
      <c r="O2" s="239"/>
      <c r="P2" s="239"/>
      <c r="Q2" s="240" t="s">
        <v>94</v>
      </c>
      <c r="R2" s="240"/>
      <c r="S2" s="239">
        <v>5</v>
      </c>
      <c r="T2" s="239"/>
      <c r="U2" s="240" t="s">
        <v>95</v>
      </c>
      <c r="V2" s="240"/>
      <c r="W2" s="63"/>
      <c r="X2" s="63"/>
      <c r="Y2" s="63"/>
      <c r="Z2" s="62"/>
      <c r="AA2" s="62"/>
      <c r="AC2" s="79"/>
      <c r="AD2" s="63"/>
      <c r="AE2" s="63"/>
      <c r="AF2" s="63"/>
      <c r="AG2" s="63"/>
      <c r="AH2" s="63"/>
      <c r="AI2" s="79" t="s">
        <v>96</v>
      </c>
      <c r="AJ2" s="79"/>
      <c r="AK2" s="241"/>
      <c r="AL2" s="241"/>
      <c r="AM2" s="241"/>
      <c r="AN2" s="241"/>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36" t="s">
        <v>154</v>
      </c>
      <c r="AL3" s="236"/>
      <c r="AM3" s="236"/>
      <c r="AN3" s="236"/>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36"/>
      <c r="AL4" s="236"/>
      <c r="AM4" s="236"/>
      <c r="AN4" s="236"/>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37">
        <v>160</v>
      </c>
      <c r="AI5" s="237"/>
      <c r="AJ5" s="237"/>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45" t="s">
        <v>102</v>
      </c>
      <c r="B7" s="247" t="s">
        <v>103</v>
      </c>
      <c r="C7" s="233" t="s">
        <v>104</v>
      </c>
      <c r="D7" s="244" t="s">
        <v>105</v>
      </c>
      <c r="E7" s="226" t="s">
        <v>106</v>
      </c>
      <c r="F7" s="246" t="s">
        <v>107</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28" t="s">
        <v>108</v>
      </c>
      <c r="AL7" s="242" t="s">
        <v>109</v>
      </c>
      <c r="AM7" s="243" t="s">
        <v>110</v>
      </c>
      <c r="AN7" s="243"/>
    </row>
    <row r="8" spans="1:40" ht="15" customHeight="1">
      <c r="A8" s="245"/>
      <c r="B8" s="248"/>
      <c r="C8" s="234"/>
      <c r="D8" s="244"/>
      <c r="E8" s="226"/>
      <c r="F8" s="244" t="s">
        <v>111</v>
      </c>
      <c r="G8" s="244"/>
      <c r="H8" s="244"/>
      <c r="I8" s="244"/>
      <c r="J8" s="244"/>
      <c r="K8" s="244"/>
      <c r="L8" s="244"/>
      <c r="M8" s="244" t="s">
        <v>112</v>
      </c>
      <c r="N8" s="244"/>
      <c r="O8" s="244"/>
      <c r="P8" s="244"/>
      <c r="Q8" s="244"/>
      <c r="R8" s="244"/>
      <c r="S8" s="244"/>
      <c r="T8" s="244" t="s">
        <v>113</v>
      </c>
      <c r="U8" s="244"/>
      <c r="V8" s="244"/>
      <c r="W8" s="244"/>
      <c r="X8" s="244"/>
      <c r="Y8" s="244"/>
      <c r="Z8" s="244"/>
      <c r="AA8" s="244" t="s">
        <v>114</v>
      </c>
      <c r="AB8" s="244"/>
      <c r="AC8" s="244"/>
      <c r="AD8" s="244"/>
      <c r="AE8" s="244"/>
      <c r="AF8" s="244"/>
      <c r="AG8" s="244"/>
      <c r="AH8" s="244" t="s">
        <v>115</v>
      </c>
      <c r="AI8" s="244"/>
      <c r="AJ8" s="244"/>
      <c r="AK8" s="228"/>
      <c r="AL8" s="242"/>
      <c r="AM8" s="243"/>
      <c r="AN8" s="243"/>
    </row>
    <row r="9" spans="1:40" ht="15" customHeight="1">
      <c r="A9" s="245"/>
      <c r="B9" s="249" t="s">
        <v>155</v>
      </c>
      <c r="C9" s="234"/>
      <c r="D9" s="244"/>
      <c r="E9" s="22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8"/>
      <c r="AL9" s="242"/>
      <c r="AM9" s="243"/>
      <c r="AN9" s="243"/>
    </row>
    <row r="10" spans="1:40" ht="15" customHeight="1">
      <c r="A10" s="245"/>
      <c r="B10" s="250"/>
      <c r="C10" s="235"/>
      <c r="D10" s="244"/>
      <c r="E10" s="22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8"/>
      <c r="AL10" s="242"/>
      <c r="AM10" s="243"/>
      <c r="AN10" s="243"/>
    </row>
    <row r="11" spans="1:40" ht="18" customHeight="1">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1"/>
      <c r="AN11" s="251"/>
    </row>
    <row r="12" spans="1:40" ht="18" customHeight="1">
      <c r="A12" s="73">
        <v>2</v>
      </c>
      <c r="B12" s="99" t="s">
        <v>172</v>
      </c>
      <c r="C12" s="81" t="s">
        <v>133</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1"/>
      <c r="AN12" s="251"/>
    </row>
    <row r="13" spans="1:40" ht="16.5" customHeight="1">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1"/>
      <c r="AN13" s="251"/>
    </row>
    <row r="14" spans="1:40" ht="18" customHeight="1">
      <c r="A14" s="73">
        <v>4</v>
      </c>
      <c r="B14" s="99" t="s">
        <v>174</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1"/>
      <c r="AN14" s="251"/>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1"/>
      <c r="AN15" s="251"/>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1"/>
      <c r="AN16" s="251"/>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1"/>
      <c r="AN17" s="251"/>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1"/>
      <c r="AN18" s="251"/>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1"/>
      <c r="AN19" s="251"/>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1"/>
      <c r="AN20" s="251"/>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1"/>
      <c r="AN21" s="251"/>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1"/>
      <c r="AN22" s="251"/>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1"/>
      <c r="AN23" s="251"/>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1"/>
      <c r="AN24" s="251"/>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1"/>
      <c r="AN25" s="251"/>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1"/>
      <c r="AN26" s="251"/>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1"/>
      <c r="AN27" s="251"/>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1"/>
      <c r="AN28" s="251"/>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1"/>
      <c r="AN29" s="251"/>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1"/>
      <c r="AN30" s="251"/>
    </row>
    <row r="31" spans="1:40" ht="18" customHeight="1">
      <c r="A31" s="226" t="s">
        <v>116</v>
      </c>
      <c r="B31" s="229"/>
      <c r="C31" s="229"/>
      <c r="D31" s="229"/>
      <c r="E31" s="22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45"/>
      <c r="AN31" s="245"/>
    </row>
    <row r="32" spans="1:40" ht="18" customHeight="1">
      <c r="A32" s="229" t="s">
        <v>117</v>
      </c>
      <c r="B32" s="229"/>
      <c r="C32" s="229"/>
      <c r="D32" s="229"/>
      <c r="E32" s="227"/>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45"/>
      <c r="AN32" s="245"/>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175</v>
      </c>
      <c r="B36" s="66"/>
      <c r="C36" s="66"/>
      <c r="D36" s="66"/>
      <c r="E36" s="66"/>
      <c r="F36" s="66"/>
      <c r="G36" s="60"/>
      <c r="H36" s="60"/>
      <c r="I36" s="60"/>
      <c r="J36" s="60"/>
      <c r="K36" s="60"/>
      <c r="L36" s="60"/>
      <c r="M36" s="60"/>
      <c r="N36" s="60"/>
      <c r="O36" s="60"/>
      <c r="AM36" s="66"/>
      <c r="AN36" s="62"/>
    </row>
    <row r="37" spans="1:43" ht="24.95" customHeight="1">
      <c r="A37" s="244"/>
      <c r="B37" s="244"/>
      <c r="C37" s="244"/>
      <c r="D37" s="94">
        <v>4</v>
      </c>
      <c r="E37" s="94">
        <v>5</v>
      </c>
      <c r="F37" s="267">
        <v>6</v>
      </c>
      <c r="G37" s="267"/>
      <c r="H37" s="267"/>
      <c r="I37" s="267">
        <v>7</v>
      </c>
      <c r="J37" s="267"/>
      <c r="K37" s="267"/>
      <c r="L37" s="267">
        <v>8</v>
      </c>
      <c r="M37" s="267"/>
      <c r="N37" s="267"/>
      <c r="O37" s="267">
        <v>9</v>
      </c>
      <c r="P37" s="267"/>
      <c r="Q37" s="267"/>
      <c r="R37" s="267">
        <v>10</v>
      </c>
      <c r="S37" s="267"/>
      <c r="T37" s="267"/>
      <c r="U37" s="267">
        <v>11</v>
      </c>
      <c r="V37" s="267"/>
      <c r="W37" s="267"/>
      <c r="X37" s="267">
        <v>12</v>
      </c>
      <c r="Y37" s="267"/>
      <c r="Z37" s="267"/>
      <c r="AA37" s="267">
        <v>1</v>
      </c>
      <c r="AB37" s="267"/>
      <c r="AC37" s="267"/>
      <c r="AD37" s="267">
        <v>2</v>
      </c>
      <c r="AE37" s="267"/>
      <c r="AF37" s="267"/>
      <c r="AG37" s="267">
        <v>3</v>
      </c>
      <c r="AH37" s="267"/>
      <c r="AI37" s="267"/>
      <c r="AJ37" s="244" t="s">
        <v>176</v>
      </c>
      <c r="AK37" s="244"/>
      <c r="AL37" s="80" t="s">
        <v>177</v>
      </c>
      <c r="AM37" s="80" t="s">
        <v>182</v>
      </c>
      <c r="AN37"/>
      <c r="AO37"/>
      <c r="AP37"/>
      <c r="AQ37"/>
    </row>
    <row r="38" spans="1:43" ht="18" customHeight="1">
      <c r="A38" s="266" t="s">
        <v>183</v>
      </c>
      <c r="B38" s="266"/>
      <c r="C38" s="266"/>
      <c r="D38" s="71">
        <f>SUM(D39:D43)</f>
        <v>4500</v>
      </c>
      <c r="E38" s="71">
        <f>SUM(E39:E43)</f>
        <v>4215</v>
      </c>
      <c r="F38" s="265">
        <f>SUM(F39:H43)</f>
        <v>4500</v>
      </c>
      <c r="G38" s="265"/>
      <c r="H38" s="265"/>
      <c r="I38" s="265">
        <f>SUM(I39:K43)</f>
        <v>4725</v>
      </c>
      <c r="J38" s="265"/>
      <c r="K38" s="265"/>
      <c r="L38" s="265">
        <f>SUM(L39:N43)</f>
        <v>4725</v>
      </c>
      <c r="M38" s="265"/>
      <c r="N38" s="265"/>
      <c r="O38" s="265">
        <f>SUM(O39:Q43)</f>
        <v>4275</v>
      </c>
      <c r="P38" s="265"/>
      <c r="Q38" s="265"/>
      <c r="R38" s="265">
        <f>SUM(R39:T43)</f>
        <v>4500</v>
      </c>
      <c r="S38" s="265"/>
      <c r="T38" s="265"/>
      <c r="U38" s="265">
        <f>SUM(U39:W43)</f>
        <v>4500</v>
      </c>
      <c r="V38" s="265"/>
      <c r="W38" s="265"/>
      <c r="X38" s="265">
        <f>SUM(X39:Z43)</f>
        <v>4275</v>
      </c>
      <c r="Y38" s="265"/>
      <c r="Z38" s="265"/>
      <c r="AA38" s="265">
        <f>SUM(AA39:AC43)</f>
        <v>4275</v>
      </c>
      <c r="AB38" s="265"/>
      <c r="AC38" s="265"/>
      <c r="AD38" s="265">
        <f>SUM(AD39:AF43)</f>
        <v>4275</v>
      </c>
      <c r="AE38" s="265"/>
      <c r="AF38" s="265"/>
      <c r="AG38" s="265">
        <f>SUM(AG39:AI43)</f>
        <v>2500</v>
      </c>
      <c r="AH38" s="265"/>
      <c r="AI38" s="265"/>
      <c r="AJ38" s="260">
        <f t="shared" ref="AJ38:AJ43" si="3">SUM(D38:AI38)</f>
        <v>51265</v>
      </c>
      <c r="AK38" s="260"/>
      <c r="AL38" s="261">
        <f>ROUNDUP(((AJ38-AJ44-AJ45)+AJ44*0.5+AJ45*0.75)/AJ46,1)</f>
        <v>208.6</v>
      </c>
      <c r="AM38" s="261">
        <f>ROUND((2*AJ39+3*AJ40+4*AJ41+5*AJ42+6*AJ43)/AJ38,1)</f>
        <v>4.3</v>
      </c>
      <c r="AN38"/>
      <c r="AO38"/>
      <c r="AP38"/>
      <c r="AQ38"/>
    </row>
    <row r="39" spans="1:43" ht="18" customHeight="1">
      <c r="A39" s="230" t="s">
        <v>184</v>
      </c>
      <c r="B39" s="231"/>
      <c r="C39" s="232"/>
      <c r="D39" s="68">
        <v>100</v>
      </c>
      <c r="E39" s="68">
        <v>95</v>
      </c>
      <c r="F39" s="264">
        <v>100</v>
      </c>
      <c r="G39" s="264"/>
      <c r="H39" s="264"/>
      <c r="I39" s="264">
        <v>105</v>
      </c>
      <c r="J39" s="264"/>
      <c r="K39" s="264"/>
      <c r="L39" s="264">
        <v>105</v>
      </c>
      <c r="M39" s="264"/>
      <c r="N39" s="264"/>
      <c r="O39" s="264">
        <v>95</v>
      </c>
      <c r="P39" s="264"/>
      <c r="Q39" s="264"/>
      <c r="R39" s="264">
        <v>100</v>
      </c>
      <c r="S39" s="264"/>
      <c r="T39" s="264"/>
      <c r="U39" s="264">
        <v>100</v>
      </c>
      <c r="V39" s="264"/>
      <c r="W39" s="264"/>
      <c r="X39" s="264">
        <v>95</v>
      </c>
      <c r="Y39" s="264"/>
      <c r="Z39" s="264"/>
      <c r="AA39" s="264">
        <v>95</v>
      </c>
      <c r="AB39" s="264"/>
      <c r="AC39" s="264"/>
      <c r="AD39" s="264">
        <v>95</v>
      </c>
      <c r="AE39" s="264"/>
      <c r="AF39" s="264"/>
      <c r="AG39" s="264">
        <v>100</v>
      </c>
      <c r="AH39" s="264"/>
      <c r="AI39" s="264"/>
      <c r="AJ39" s="260">
        <f t="shared" si="3"/>
        <v>1185</v>
      </c>
      <c r="AK39" s="260"/>
      <c r="AL39" s="262"/>
      <c r="AM39" s="262"/>
      <c r="AN39"/>
      <c r="AO39"/>
      <c r="AP39"/>
      <c r="AQ39"/>
    </row>
    <row r="40" spans="1:43" ht="18" customHeight="1">
      <c r="A40" s="230" t="s">
        <v>185</v>
      </c>
      <c r="B40" s="231"/>
      <c r="C40" s="232"/>
      <c r="D40" s="68">
        <v>100</v>
      </c>
      <c r="E40" s="68">
        <v>95</v>
      </c>
      <c r="F40" s="264">
        <v>100</v>
      </c>
      <c r="G40" s="264"/>
      <c r="H40" s="264"/>
      <c r="I40" s="264">
        <v>105</v>
      </c>
      <c r="J40" s="264"/>
      <c r="K40" s="264"/>
      <c r="L40" s="264">
        <v>105</v>
      </c>
      <c r="M40" s="264"/>
      <c r="N40" s="264"/>
      <c r="O40" s="264">
        <v>95</v>
      </c>
      <c r="P40" s="264"/>
      <c r="Q40" s="264"/>
      <c r="R40" s="264">
        <v>100</v>
      </c>
      <c r="S40" s="264"/>
      <c r="T40" s="264"/>
      <c r="U40" s="264">
        <v>100</v>
      </c>
      <c r="V40" s="264"/>
      <c r="W40" s="264"/>
      <c r="X40" s="264">
        <v>95</v>
      </c>
      <c r="Y40" s="264"/>
      <c r="Z40" s="264"/>
      <c r="AA40" s="264">
        <v>95</v>
      </c>
      <c r="AB40" s="264"/>
      <c r="AC40" s="264"/>
      <c r="AD40" s="264">
        <v>95</v>
      </c>
      <c r="AE40" s="264"/>
      <c r="AF40" s="264"/>
      <c r="AG40" s="264">
        <v>100</v>
      </c>
      <c r="AH40" s="264"/>
      <c r="AI40" s="264"/>
      <c r="AJ40" s="260">
        <f t="shared" si="3"/>
        <v>1185</v>
      </c>
      <c r="AK40" s="260"/>
      <c r="AL40" s="262"/>
      <c r="AM40" s="262"/>
      <c r="AN40"/>
      <c r="AO40"/>
      <c r="AP40"/>
      <c r="AQ40"/>
    </row>
    <row r="41" spans="1:43" ht="18" customHeight="1">
      <c r="A41" s="230" t="s">
        <v>186</v>
      </c>
      <c r="B41" s="231"/>
      <c r="C41" s="232"/>
      <c r="D41" s="68">
        <v>2800</v>
      </c>
      <c r="E41" s="68">
        <v>2620</v>
      </c>
      <c r="F41" s="264">
        <v>2800</v>
      </c>
      <c r="G41" s="264"/>
      <c r="H41" s="264"/>
      <c r="I41" s="264">
        <v>2940</v>
      </c>
      <c r="J41" s="264"/>
      <c r="K41" s="264"/>
      <c r="L41" s="264">
        <v>2940</v>
      </c>
      <c r="M41" s="264"/>
      <c r="N41" s="264"/>
      <c r="O41" s="264">
        <v>2660</v>
      </c>
      <c r="P41" s="264"/>
      <c r="Q41" s="264"/>
      <c r="R41" s="264">
        <v>2800</v>
      </c>
      <c r="S41" s="264"/>
      <c r="T41" s="264"/>
      <c r="U41" s="264">
        <v>2800</v>
      </c>
      <c r="V41" s="264"/>
      <c r="W41" s="264"/>
      <c r="X41" s="264">
        <v>2660</v>
      </c>
      <c r="Y41" s="264"/>
      <c r="Z41" s="264"/>
      <c r="AA41" s="264">
        <v>2660</v>
      </c>
      <c r="AB41" s="264"/>
      <c r="AC41" s="264"/>
      <c r="AD41" s="264">
        <v>2660</v>
      </c>
      <c r="AE41" s="264"/>
      <c r="AF41" s="264"/>
      <c r="AG41" s="264">
        <v>800</v>
      </c>
      <c r="AH41" s="264"/>
      <c r="AI41" s="264"/>
      <c r="AJ41" s="260">
        <f t="shared" si="3"/>
        <v>31140</v>
      </c>
      <c r="AK41" s="260"/>
      <c r="AL41" s="262"/>
      <c r="AM41" s="262"/>
      <c r="AN41"/>
      <c r="AO41"/>
      <c r="AP41"/>
      <c r="AQ41"/>
    </row>
    <row r="42" spans="1:43" ht="18" customHeight="1">
      <c r="A42" s="230" t="s">
        <v>187</v>
      </c>
      <c r="B42" s="231"/>
      <c r="C42" s="232"/>
      <c r="D42" s="68">
        <v>1400</v>
      </c>
      <c r="E42" s="68">
        <v>1310</v>
      </c>
      <c r="F42" s="264">
        <v>1400</v>
      </c>
      <c r="G42" s="264"/>
      <c r="H42" s="264"/>
      <c r="I42" s="264">
        <v>1470</v>
      </c>
      <c r="J42" s="264"/>
      <c r="K42" s="264"/>
      <c r="L42" s="264">
        <v>1470</v>
      </c>
      <c r="M42" s="264"/>
      <c r="N42" s="264"/>
      <c r="O42" s="264">
        <v>1330</v>
      </c>
      <c r="P42" s="264"/>
      <c r="Q42" s="264"/>
      <c r="R42" s="264">
        <v>1400</v>
      </c>
      <c r="S42" s="264"/>
      <c r="T42" s="264"/>
      <c r="U42" s="264">
        <v>1400</v>
      </c>
      <c r="V42" s="264"/>
      <c r="W42" s="264"/>
      <c r="X42" s="264">
        <v>1330</v>
      </c>
      <c r="Y42" s="264"/>
      <c r="Z42" s="264"/>
      <c r="AA42" s="264">
        <v>1330</v>
      </c>
      <c r="AB42" s="264"/>
      <c r="AC42" s="264"/>
      <c r="AD42" s="264">
        <v>1330</v>
      </c>
      <c r="AE42" s="264"/>
      <c r="AF42" s="264"/>
      <c r="AG42" s="264">
        <v>1400</v>
      </c>
      <c r="AH42" s="264"/>
      <c r="AI42" s="264"/>
      <c r="AJ42" s="260">
        <f t="shared" si="3"/>
        <v>16570</v>
      </c>
      <c r="AK42" s="260"/>
      <c r="AL42" s="262"/>
      <c r="AM42" s="262"/>
      <c r="AN42"/>
      <c r="AO42"/>
      <c r="AP42"/>
      <c r="AQ42"/>
    </row>
    <row r="43" spans="1:43" ht="18" customHeight="1">
      <c r="A43" s="230" t="s">
        <v>188</v>
      </c>
      <c r="B43" s="231"/>
      <c r="C43" s="232"/>
      <c r="D43" s="68">
        <v>100</v>
      </c>
      <c r="E43" s="68">
        <v>95</v>
      </c>
      <c r="F43" s="264">
        <v>100</v>
      </c>
      <c r="G43" s="264"/>
      <c r="H43" s="264"/>
      <c r="I43" s="264">
        <v>105</v>
      </c>
      <c r="J43" s="264"/>
      <c r="K43" s="264"/>
      <c r="L43" s="264">
        <v>105</v>
      </c>
      <c r="M43" s="264"/>
      <c r="N43" s="264"/>
      <c r="O43" s="264">
        <v>95</v>
      </c>
      <c r="P43" s="264"/>
      <c r="Q43" s="264"/>
      <c r="R43" s="264">
        <v>100</v>
      </c>
      <c r="S43" s="264"/>
      <c r="T43" s="264"/>
      <c r="U43" s="264">
        <v>100</v>
      </c>
      <c r="V43" s="264"/>
      <c r="W43" s="264"/>
      <c r="X43" s="264">
        <v>95</v>
      </c>
      <c r="Y43" s="264"/>
      <c r="Z43" s="264"/>
      <c r="AA43" s="264">
        <v>95</v>
      </c>
      <c r="AB43" s="264"/>
      <c r="AC43" s="264"/>
      <c r="AD43" s="264">
        <v>95</v>
      </c>
      <c r="AE43" s="264"/>
      <c r="AF43" s="264"/>
      <c r="AG43" s="264">
        <v>100</v>
      </c>
      <c r="AH43" s="264"/>
      <c r="AI43" s="264"/>
      <c r="AJ43" s="260">
        <f t="shared" si="3"/>
        <v>1185</v>
      </c>
      <c r="AK43" s="260"/>
      <c r="AL43" s="262"/>
      <c r="AM43" s="262"/>
      <c r="AN43"/>
      <c r="AO43"/>
      <c r="AP43"/>
      <c r="AQ43"/>
    </row>
    <row r="44" spans="1:43" ht="18" customHeight="1">
      <c r="A44" s="103"/>
      <c r="B44" s="106" t="s">
        <v>189</v>
      </c>
      <c r="C44" s="104"/>
      <c r="D44" s="68">
        <v>100</v>
      </c>
      <c r="E44" s="68">
        <v>95</v>
      </c>
      <c r="F44" s="264">
        <v>100</v>
      </c>
      <c r="G44" s="264"/>
      <c r="H44" s="264"/>
      <c r="I44" s="264">
        <v>105</v>
      </c>
      <c r="J44" s="264"/>
      <c r="K44" s="264"/>
      <c r="L44" s="264">
        <v>105</v>
      </c>
      <c r="M44" s="264"/>
      <c r="N44" s="264"/>
      <c r="O44" s="264">
        <v>95</v>
      </c>
      <c r="P44" s="264"/>
      <c r="Q44" s="264"/>
      <c r="R44" s="264">
        <v>100</v>
      </c>
      <c r="S44" s="264"/>
      <c r="T44" s="264"/>
      <c r="U44" s="264">
        <v>100</v>
      </c>
      <c r="V44" s="264"/>
      <c r="W44" s="264"/>
      <c r="X44" s="264">
        <v>95</v>
      </c>
      <c r="Y44" s="264"/>
      <c r="Z44" s="264"/>
      <c r="AA44" s="264">
        <v>95</v>
      </c>
      <c r="AB44" s="264"/>
      <c r="AC44" s="264"/>
      <c r="AD44" s="264">
        <v>95</v>
      </c>
      <c r="AE44" s="264"/>
      <c r="AF44" s="264"/>
      <c r="AG44" s="264">
        <v>2000</v>
      </c>
      <c r="AH44" s="264"/>
      <c r="AI44" s="264"/>
      <c r="AJ44" s="260">
        <f t="shared" ref="AJ44:AJ45" si="4">SUM(D44:AI44)</f>
        <v>3085</v>
      </c>
      <c r="AK44" s="260"/>
      <c r="AL44" s="262"/>
      <c r="AM44" s="262"/>
      <c r="AN44"/>
      <c r="AO44"/>
      <c r="AP44"/>
      <c r="AQ44"/>
    </row>
    <row r="45" spans="1:43" ht="18" customHeight="1">
      <c r="A45" s="103"/>
      <c r="B45" s="268" t="s">
        <v>190</v>
      </c>
      <c r="C45" s="269"/>
      <c r="D45" s="68">
        <v>100</v>
      </c>
      <c r="E45" s="68">
        <v>95</v>
      </c>
      <c r="F45" s="264">
        <v>100</v>
      </c>
      <c r="G45" s="264"/>
      <c r="H45" s="264"/>
      <c r="I45" s="264">
        <v>105</v>
      </c>
      <c r="J45" s="264"/>
      <c r="K45" s="264"/>
      <c r="L45" s="264">
        <v>105</v>
      </c>
      <c r="M45" s="264"/>
      <c r="N45" s="264"/>
      <c r="O45" s="264">
        <v>95</v>
      </c>
      <c r="P45" s="264"/>
      <c r="Q45" s="264"/>
      <c r="R45" s="264">
        <v>100</v>
      </c>
      <c r="S45" s="264"/>
      <c r="T45" s="264"/>
      <c r="U45" s="264">
        <v>100</v>
      </c>
      <c r="V45" s="264"/>
      <c r="W45" s="264"/>
      <c r="X45" s="264">
        <v>95</v>
      </c>
      <c r="Y45" s="264"/>
      <c r="Z45" s="264"/>
      <c r="AA45" s="264">
        <v>95</v>
      </c>
      <c r="AB45" s="264"/>
      <c r="AC45" s="264"/>
      <c r="AD45" s="264">
        <v>95</v>
      </c>
      <c r="AE45" s="264"/>
      <c r="AF45" s="264"/>
      <c r="AG45" s="264">
        <v>100</v>
      </c>
      <c r="AH45" s="264"/>
      <c r="AI45" s="264"/>
      <c r="AJ45" s="260">
        <f t="shared" si="4"/>
        <v>1185</v>
      </c>
      <c r="AK45" s="260"/>
      <c r="AL45" s="262"/>
      <c r="AM45" s="262"/>
      <c r="AN45"/>
      <c r="AO45"/>
      <c r="AP45"/>
      <c r="AQ45"/>
    </row>
    <row r="46" spans="1:43" ht="18" customHeight="1">
      <c r="A46" s="266" t="s">
        <v>178</v>
      </c>
      <c r="B46" s="266"/>
      <c r="C46" s="266"/>
      <c r="D46" s="68">
        <v>20</v>
      </c>
      <c r="E46" s="68">
        <v>19</v>
      </c>
      <c r="F46" s="264">
        <v>20</v>
      </c>
      <c r="G46" s="264"/>
      <c r="H46" s="264"/>
      <c r="I46" s="264">
        <v>21</v>
      </c>
      <c r="J46" s="264"/>
      <c r="K46" s="264"/>
      <c r="L46" s="264">
        <v>21</v>
      </c>
      <c r="M46" s="264"/>
      <c r="N46" s="264"/>
      <c r="O46" s="264">
        <v>19</v>
      </c>
      <c r="P46" s="264"/>
      <c r="Q46" s="264"/>
      <c r="R46" s="264">
        <v>20</v>
      </c>
      <c r="S46" s="264"/>
      <c r="T46" s="264"/>
      <c r="U46" s="264">
        <v>20</v>
      </c>
      <c r="V46" s="264"/>
      <c r="W46" s="264"/>
      <c r="X46" s="264">
        <v>19</v>
      </c>
      <c r="Y46" s="264"/>
      <c r="Z46" s="264"/>
      <c r="AA46" s="264">
        <v>19</v>
      </c>
      <c r="AB46" s="264"/>
      <c r="AC46" s="264"/>
      <c r="AD46" s="264">
        <v>19</v>
      </c>
      <c r="AE46" s="264"/>
      <c r="AF46" s="264"/>
      <c r="AG46" s="264">
        <v>20</v>
      </c>
      <c r="AH46" s="264"/>
      <c r="AI46" s="264"/>
      <c r="AJ46" s="260">
        <f>+SUM(D46:AI46)</f>
        <v>237</v>
      </c>
      <c r="AK46" s="260"/>
      <c r="AL46" s="263"/>
      <c r="AM46" s="263"/>
      <c r="AN46"/>
      <c r="AO46"/>
      <c r="AP46"/>
      <c r="AQ46"/>
    </row>
    <row r="47" spans="1:43" ht="18" customHeight="1">
      <c r="A47" s="83" t="s">
        <v>191</v>
      </c>
      <c r="B47" s="83"/>
      <c r="C47" s="83"/>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6"/>
      <c r="AM47" s="66"/>
      <c r="AN47" s="62"/>
    </row>
    <row r="48" spans="1:43" ht="5.0999999999999996" customHeight="1">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c r="A49" s="67" t="s">
        <v>159</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c r="A50" s="244" t="s">
        <v>160</v>
      </c>
      <c r="B50" s="244"/>
      <c r="C50" s="244" t="s">
        <v>172</v>
      </c>
      <c r="D50" s="244"/>
      <c r="E50" s="242" t="s">
        <v>192</v>
      </c>
      <c r="F50" s="242"/>
      <c r="G50" s="242"/>
      <c r="H50" s="242"/>
      <c r="I50"/>
      <c r="J50"/>
      <c r="K50"/>
      <c r="L50"/>
      <c r="M50"/>
      <c r="N50"/>
      <c r="O50"/>
      <c r="P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c r="A51" s="242" t="s">
        <v>161</v>
      </c>
      <c r="B51" s="242"/>
      <c r="C51" s="265">
        <f>ROUNDDOWN(IF(AL38&lt;=60,1,1+ROUNDUP((AL38-60)/40,0)),1)</f>
        <v>5</v>
      </c>
      <c r="D51" s="265"/>
      <c r="E51" s="265">
        <f>ROUNDDOWN(IF(AM38&lt;4,AL38/6,IF(AM38&lt;5,AL38/5,AL38/3)),1)</f>
        <v>41.7</v>
      </c>
      <c r="F51" s="265"/>
      <c r="G51" s="265"/>
      <c r="H51" s="265"/>
      <c r="I51"/>
      <c r="J51"/>
      <c r="K51"/>
      <c r="L51"/>
      <c r="M51"/>
      <c r="N51"/>
      <c r="O51"/>
      <c r="P51"/>
      <c r="Q51"/>
      <c r="R51"/>
      <c r="S51"/>
      <c r="T51"/>
      <c r="U51"/>
      <c r="W51" s="66"/>
      <c r="X51" s="60"/>
      <c r="Y51" s="60"/>
      <c r="Z51" s="60"/>
      <c r="AA51" s="60"/>
      <c r="AB51" s="60"/>
      <c r="AC51" s="60"/>
      <c r="AD51" s="60"/>
      <c r="AE51" s="60"/>
      <c r="AF51" s="60"/>
      <c r="AG51" s="60"/>
      <c r="AH51" s="60"/>
      <c r="AI51" s="60"/>
      <c r="AJ51" s="102"/>
      <c r="AK51" s="60"/>
      <c r="AL51" s="66"/>
      <c r="AM51" s="66"/>
      <c r="AN51" s="62"/>
    </row>
    <row r="52" spans="1:40" ht="21" customHeight="1">
      <c r="A52" s="67"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5" customHeight="1">
      <c r="A53" s="62"/>
      <c r="B53" s="66"/>
      <c r="C53" s="252" t="str">
        <f>IF(VLOOKUP($AK$1,選択肢!$A$1:$J$32,C58,FALSE)=0,"-",VLOOKUP($AK$1,選択肢!$A$1:$J$32,C58,FALSE))</f>
        <v>管理者</v>
      </c>
      <c r="D53" s="253"/>
      <c r="E53" s="258" t="str">
        <f>IF(VLOOKUP($AK$1,選択肢!$A$1:$J$32,E58,FALSE)=0,"-",VLOOKUP($AK$1,選択肢!$A$1:$J$32,E58,FALSE))</f>
        <v>サービス管理責任者</v>
      </c>
      <c r="F53" s="258"/>
      <c r="G53" s="258"/>
      <c r="H53" s="258"/>
      <c r="I53" s="252" t="str">
        <f>IF(VLOOKUP($AK$1,選択肢!$A$1:$J$32,I58,FALSE)=0,"-",VLOOKUP($AK$1,選択肢!$A$1:$J$32,I58,FALSE))</f>
        <v>医師</v>
      </c>
      <c r="J53" s="253"/>
      <c r="K53" s="253"/>
      <c r="L53" s="253"/>
      <c r="M53" s="253"/>
      <c r="N53" s="259"/>
      <c r="O53" s="252" t="str">
        <f>IF(VLOOKUP($AK$1,選択肢!$A$1:$J$32,O58,FALSE)=0,"-",VLOOKUP($AK$1,選択肢!$A$1:$J$32,O58,FALSE))</f>
        <v>看護職員</v>
      </c>
      <c r="P53" s="253"/>
      <c r="Q53" s="253"/>
      <c r="R53" s="253"/>
      <c r="S53" s="253"/>
      <c r="T53" s="259"/>
      <c r="U53" s="252" t="str">
        <f>IF(VLOOKUP($AK$1,選択肢!$A$1:$J$32,U58,FALSE)=0,"-",VLOOKUP($AK$1,選択肢!$A$1:$J$32,U58,FALSE))</f>
        <v>理学療法士</v>
      </c>
      <c r="V53" s="253"/>
      <c r="W53" s="253"/>
      <c r="X53" s="253"/>
      <c r="Y53" s="253"/>
      <c r="Z53" s="259"/>
      <c r="AA53" s="252" t="str">
        <f>IF(VLOOKUP($AK$1,選択肢!$A$1:$J$32,AA58,FALSE)=0,"-",VLOOKUP($AK$1,選択肢!$A$1:$J$32,AA58,FALSE))</f>
        <v>作業療法士</v>
      </c>
      <c r="AB53" s="253"/>
      <c r="AC53" s="253"/>
      <c r="AD53" s="253"/>
      <c r="AE53" s="253"/>
      <c r="AF53" s="259"/>
      <c r="AG53" s="258" t="str">
        <f>IF(VLOOKUP($AK$1,選択肢!$A$1:$J$32,AG58,FALSE)=0,"-",VLOOKUP($AK$1,選択肢!$A$1:$J$32,AG58,FALSE))</f>
        <v>言語聴覚士</v>
      </c>
      <c r="AH53" s="258"/>
      <c r="AI53" s="258"/>
      <c r="AJ53" s="258"/>
      <c r="AK53" s="258"/>
      <c r="AL53" s="258" t="str">
        <f>IF(VLOOKUP($AK$1,選択肢!$A$1:$J$32,AL58,FALSE)=0,"-",VLOOKUP($AK$1,選択肢!$A$1:$J$32,AL58,FALSE))</f>
        <v>生活支援員</v>
      </c>
      <c r="AM53" s="258"/>
      <c r="AN53" s="62"/>
    </row>
    <row r="54" spans="1:40" ht="18" customHeight="1">
      <c r="A54" s="62"/>
      <c r="B54" s="66"/>
      <c r="C54" s="98" t="s">
        <v>163</v>
      </c>
      <c r="D54" s="98" t="s">
        <v>164</v>
      </c>
      <c r="E54" s="97" t="s">
        <v>163</v>
      </c>
      <c r="F54" s="257" t="s">
        <v>164</v>
      </c>
      <c r="G54" s="257"/>
      <c r="H54" s="257"/>
      <c r="I54" s="254" t="s">
        <v>163</v>
      </c>
      <c r="J54" s="255"/>
      <c r="K54" s="256"/>
      <c r="L54" s="254" t="s">
        <v>164</v>
      </c>
      <c r="M54" s="255"/>
      <c r="N54" s="256"/>
      <c r="O54" s="254" t="s">
        <v>163</v>
      </c>
      <c r="P54" s="255"/>
      <c r="Q54" s="256"/>
      <c r="R54" s="254" t="s">
        <v>164</v>
      </c>
      <c r="S54" s="255"/>
      <c r="T54" s="256"/>
      <c r="U54" s="254" t="s">
        <v>163</v>
      </c>
      <c r="V54" s="255"/>
      <c r="W54" s="256"/>
      <c r="X54" s="254" t="s">
        <v>164</v>
      </c>
      <c r="Y54" s="255"/>
      <c r="Z54" s="256"/>
      <c r="AA54" s="254" t="s">
        <v>163</v>
      </c>
      <c r="AB54" s="255"/>
      <c r="AC54" s="256"/>
      <c r="AD54" s="254" t="s">
        <v>164</v>
      </c>
      <c r="AE54" s="255"/>
      <c r="AF54" s="256"/>
      <c r="AG54" s="254" t="s">
        <v>163</v>
      </c>
      <c r="AH54" s="255"/>
      <c r="AI54" s="256"/>
      <c r="AJ54" s="254" t="s">
        <v>164</v>
      </c>
      <c r="AK54" s="256"/>
      <c r="AL54" s="97" t="s">
        <v>27</v>
      </c>
      <c r="AM54" s="97" t="s">
        <v>180</v>
      </c>
      <c r="AN54" s="62"/>
    </row>
    <row r="55" spans="1:40" ht="18" customHeight="1">
      <c r="A55" s="62"/>
      <c r="B55" s="74" t="s">
        <v>165</v>
      </c>
      <c r="C55" s="97">
        <f>COUNTIFS($B$11:$B$30,C$53,$C$11:$C$30,"A",$E$11:$E$30,"*")</f>
        <v>1</v>
      </c>
      <c r="D55" s="97">
        <f>COUNTIFS($B$11:$B$30,C$53,$C$11:$C$30,"B",$E$11:$E$30,"*")</f>
        <v>0</v>
      </c>
      <c r="E55" s="97">
        <f>COUNTIFS($B$11:$B$30,E$53,$C$11:$C$30,"A",$E$11:$E$30,"*")</f>
        <v>0</v>
      </c>
      <c r="F55" s="254">
        <f>COUNTIFS($B$11:$B$30,E$53,$C$11:$C$30,"B",$E$11:$E$30,"*")</f>
        <v>0</v>
      </c>
      <c r="G55" s="255"/>
      <c r="H55" s="256"/>
      <c r="I55" s="254">
        <f>COUNTIFS($B$11:$B$30,I$53,$C$11:$C$30,"A",$E$11:$E$30,"*")</f>
        <v>0</v>
      </c>
      <c r="J55" s="255"/>
      <c r="K55" s="256"/>
      <c r="L55" s="254">
        <f>COUNTIFS($B$11:$B$30,I$53,$C$11:$C$30,"B",$E$11:$E$30,"*")</f>
        <v>0</v>
      </c>
      <c r="M55" s="255"/>
      <c r="N55" s="256"/>
      <c r="O55" s="254">
        <f>COUNTIFS($B$11:$B$30,O$53,$C$11:$C$30,"A",$E$11:$E$30,"*")</f>
        <v>0</v>
      </c>
      <c r="P55" s="255"/>
      <c r="Q55" s="256"/>
      <c r="R55" s="254">
        <f>COUNTIFS($B$11:$B$30,O$53,$C$11:$C$30,"B",$E$11:$E$30,"*")</f>
        <v>0</v>
      </c>
      <c r="S55" s="255"/>
      <c r="T55" s="256"/>
      <c r="U55" s="254">
        <f>COUNTIFS($B$11:$B$30,U$53,$C$11:$C$30,"A",$E$11:$E$30,"*")</f>
        <v>0</v>
      </c>
      <c r="V55" s="255"/>
      <c r="W55" s="256"/>
      <c r="X55" s="254">
        <f>COUNTIFS($B$11:$B$30,U$53,$C$11:$C$30,"B",$E$11:$E$30,"*")</f>
        <v>0</v>
      </c>
      <c r="Y55" s="255"/>
      <c r="Z55" s="256"/>
      <c r="AA55" s="254">
        <f>COUNTIFS($B$11:$B$30,AA$53,$C$11:$C$30,"A",$E$11:$E$30,"*")</f>
        <v>0</v>
      </c>
      <c r="AB55" s="255"/>
      <c r="AC55" s="256"/>
      <c r="AD55" s="254">
        <f>COUNTIFS($B$11:$B$30,AA$53,$C$11:$C$30,"B",$E$11:$E$30,"*")</f>
        <v>0</v>
      </c>
      <c r="AE55" s="255"/>
      <c r="AF55" s="256"/>
      <c r="AG55" s="254">
        <f>COUNTIFS($B$11:$B$30,AG$53,$C$11:$C$30,"A",$E$11:$E$30,"*")</f>
        <v>0</v>
      </c>
      <c r="AH55" s="255"/>
      <c r="AI55" s="256"/>
      <c r="AJ55" s="254">
        <f>COUNTIFS($B$11:$B$30,AG$53,$C$11:$C$30,"B",$E$11:$E$30,"*")</f>
        <v>0</v>
      </c>
      <c r="AK55" s="256"/>
      <c r="AL55" s="97">
        <f>COUNTIFS($B$11:$B$30,AL$53,$C$11:$C$30,"A",$E$11:$E$30,"*")</f>
        <v>0</v>
      </c>
      <c r="AM55" s="97">
        <f>COUNTIFS($B$11:$B$30,AL$53,$C$11:$C$30,"B",$E$11:$E$30,"*")</f>
        <v>0</v>
      </c>
      <c r="AN55" s="62"/>
    </row>
    <row r="56" spans="1:40" ht="18" customHeight="1">
      <c r="A56" s="62"/>
      <c r="B56" s="80" t="s">
        <v>166</v>
      </c>
      <c r="C56" s="97">
        <f>COUNTIFS($B$11:$B$30,C$53,$C$11:$C$30,"C",$E$11:$E$30,"*")</f>
        <v>0</v>
      </c>
      <c r="D56" s="97">
        <f>COUNTIFS($B$11:$B$30,C$53,$C$11:$C$30,"D",$E$11:$E$30,"*")</f>
        <v>0</v>
      </c>
      <c r="E56" s="97">
        <f>COUNTIFS($B$11:$B$30,E$53,$C$11:$C$30,"C",$E$11:$E$30,"*")</f>
        <v>0</v>
      </c>
      <c r="F56" s="254">
        <f>COUNTIFS($B$11:$B$30,E$53,$C$11:$C$30,"D",$E$11:$E$30,"*")</f>
        <v>1</v>
      </c>
      <c r="G56" s="255"/>
      <c r="H56" s="256"/>
      <c r="I56" s="254">
        <f>COUNTIFS($B$11:$B$30,I$53,$C$11:$C$30,"C",$E$11:$E$30,"*")</f>
        <v>1</v>
      </c>
      <c r="J56" s="255"/>
      <c r="K56" s="256"/>
      <c r="L56" s="254">
        <f>COUNTIFS($B$11:$B$30,I$53,$C$11:$C$30,"D",$E$11:$E$30,"*")</f>
        <v>0</v>
      </c>
      <c r="M56" s="255"/>
      <c r="N56" s="256"/>
      <c r="O56" s="254">
        <f>COUNTIFS($B$11:$B$30,O$53,$C$11:$C$30,"C",$E$11:$E$30,"*")</f>
        <v>0</v>
      </c>
      <c r="P56" s="255"/>
      <c r="Q56" s="256"/>
      <c r="R56" s="254">
        <f>COUNTIFS($B$11:$B$30,O$53,$C$11:$C$30,"D",$E$11:$E$30,"*")</f>
        <v>1</v>
      </c>
      <c r="S56" s="255"/>
      <c r="T56" s="256"/>
      <c r="U56" s="254">
        <f>COUNTIFS($B$11:$B$30,U$53,$C$11:$C$30,"C",$E$11:$E$30,"*")</f>
        <v>0</v>
      </c>
      <c r="V56" s="255"/>
      <c r="W56" s="256"/>
      <c r="X56" s="254">
        <f>COUNTIFS($B$11:$B$30,U$53,$C$11:$C$30,"D",$E$11:$E$30,"*")</f>
        <v>0</v>
      </c>
      <c r="Y56" s="255"/>
      <c r="Z56" s="256"/>
      <c r="AA56" s="254">
        <f>COUNTIFS($B$11:$B$30,AA$53,$C$11:$C$30,"C",$E$11:$E$30,"*")</f>
        <v>0</v>
      </c>
      <c r="AB56" s="255"/>
      <c r="AC56" s="256"/>
      <c r="AD56" s="254">
        <f>COUNTIFS($B$11:$B$30,AA$53,$C$11:$C$30,"D",$E$11:$E$30,"*")</f>
        <v>0</v>
      </c>
      <c r="AE56" s="255"/>
      <c r="AF56" s="256"/>
      <c r="AG56" s="254">
        <f>COUNTIFS($B$11:$B$30,AG$53,$C$11:$C$30,"C",$E$11:$E$30,"*")</f>
        <v>0</v>
      </c>
      <c r="AH56" s="255"/>
      <c r="AI56" s="256"/>
      <c r="AJ56" s="254">
        <f>COUNTIFS($B$11:$B$30,AG$53,$C$11:$C$30,"D",$E$11:$E$30,"*")</f>
        <v>0</v>
      </c>
      <c r="AK56" s="256"/>
      <c r="AL56" s="97">
        <f>COUNTIFS($B$11:$B$30,AL$53,$C$11:$C$30,"C",$E$11:$E$30,"*")</f>
        <v>0</v>
      </c>
      <c r="AM56" s="97">
        <f>COUNTIFS($B$11:$B$30,AL$53,$C$11:$C$30,"D",$E$11:$E$30,"*")</f>
        <v>0</v>
      </c>
      <c r="AN56" s="62"/>
    </row>
    <row r="57" spans="1:40" ht="24.95" customHeight="1">
      <c r="A57" s="62"/>
      <c r="B57" s="80" t="s">
        <v>167</v>
      </c>
      <c r="C57" s="252">
        <f>IF($AK$3="４週",SUMIFS($AK$11:$AK$30,$B$11:$B$30,C53)/4/$AH$5,IF($AK$3="歴月",SUMIFS($AK$11:$AK$30,$B$11:$B$30,C53)/$AL$5,"記載する期間を選択してください"))</f>
        <v>0</v>
      </c>
      <c r="D57" s="259"/>
      <c r="E57" s="252">
        <f>IF($AK$3="４週",SUMIFS($AK$11:$AK$30,$B$11:$B$30,E53)/4/$AH$5,IF($AK$3="歴月",SUMIFS($AK$11:$AK$30,$B$11:$B$30,E53)/$AL$5,"記載する期間を選択してください"))</f>
        <v>0</v>
      </c>
      <c r="F57" s="253"/>
      <c r="G57" s="253"/>
      <c r="H57" s="259"/>
      <c r="I57" s="252">
        <f>IF($AK$3="４週",SUMIFS($AK$11:$AK$30,$B$11:$B$30,I53)/4/$AH$5,IF($AK$3="歴月",SUMIFS($AK$11:$AK$30,$B$11:$B$30,I53)/$AL$5,"記載する期間を選択してください"))</f>
        <v>0</v>
      </c>
      <c r="J57" s="253"/>
      <c r="K57" s="253"/>
      <c r="L57" s="253"/>
      <c r="M57" s="253"/>
      <c r="N57" s="259"/>
      <c r="O57" s="252">
        <f>IF($AK$3="４週",SUMIFS($AK$11:$AK$30,$B$11:$B$30,O53)/4/$AH$5,IF($AK$3="歴月",SUMIFS($AK$11:$AK$30,$B$11:$B$30,O53)/$AL$5,"記載する期間を選択してください"))</f>
        <v>0</v>
      </c>
      <c r="P57" s="253"/>
      <c r="Q57" s="253"/>
      <c r="R57" s="253"/>
      <c r="S57" s="253"/>
      <c r="T57" s="259"/>
      <c r="U57" s="252">
        <f>IF($AK$3="４週",SUMIFS($AK$11:$AK$30,$B$11:$B$30,U53)/4/$AH$5,IF($AK$3="歴月",SUMIFS($AK$11:$AK$30,$B$11:$B$30,U53)/$AL$5,"記載する期間を選択してください"))</f>
        <v>0</v>
      </c>
      <c r="V57" s="253"/>
      <c r="W57" s="253"/>
      <c r="X57" s="253"/>
      <c r="Y57" s="253"/>
      <c r="Z57" s="259"/>
      <c r="AA57" s="252">
        <f>IF($AK$3="４週",SUMIFS($AK$11:$AK$30,$B$11:$B$30,AA53)/4/$AH$5,IF($AK$3="歴月",SUMIFS($AK$11:$AK$30,$B$11:$B$30,AA53)/$AL$5,"記載する期間を選択してください"))</f>
        <v>0</v>
      </c>
      <c r="AB57" s="253"/>
      <c r="AC57" s="253"/>
      <c r="AD57" s="253"/>
      <c r="AE57" s="253"/>
      <c r="AF57" s="259"/>
      <c r="AG57" s="252">
        <f>IF($AK$3="４週",SUMIFS($AK$11:$AK$30,$B$11:$B$30,AG53)/4/$AH$5,IF($AK$3="歴月",SUMIFS($AK$11:$AK$30,$B$11:$B$30,AG53)/$AL$5,"記載する期間を選択してください"))</f>
        <v>0</v>
      </c>
      <c r="AH57" s="253"/>
      <c r="AI57" s="253"/>
      <c r="AJ57" s="253"/>
      <c r="AK57" s="259"/>
      <c r="AL57" s="252">
        <f>IF($AK$3="４週",SUMIFS($AK$11:$AK$30,$B$11:$B$30,AL53)/4/$AH$5,IF($AK$3="歴月",SUMIFS($AK$11:$AK$30,$B$11:$B$30,AL53)/$AL$5,"記載する期間を選択してください"))</f>
        <v>0</v>
      </c>
      <c r="AM57" s="259"/>
      <c r="AN57" s="62"/>
    </row>
    <row r="58" spans="1:40" ht="5.0999999999999996" customHeight="1">
      <c r="A58" s="62"/>
      <c r="B58" s="59"/>
      <c r="C58" s="76">
        <v>2</v>
      </c>
      <c r="D58" s="76"/>
      <c r="E58" s="76">
        <v>3</v>
      </c>
      <c r="F58" s="76"/>
      <c r="G58" s="76"/>
      <c r="H58" s="76"/>
      <c r="I58" s="76">
        <v>4</v>
      </c>
      <c r="J58" s="76"/>
      <c r="K58" s="76"/>
      <c r="L58" s="76"/>
      <c r="M58" s="76"/>
      <c r="N58" s="76"/>
      <c r="O58" s="76">
        <v>5</v>
      </c>
      <c r="P58" s="76"/>
      <c r="Q58" s="76"/>
      <c r="R58" s="76"/>
      <c r="S58" s="76"/>
      <c r="T58" s="76"/>
      <c r="U58" s="76">
        <v>6</v>
      </c>
      <c r="V58" s="76"/>
      <c r="W58" s="76"/>
      <c r="X58" s="76"/>
      <c r="Y58" s="76"/>
      <c r="Z58" s="76"/>
      <c r="AA58" s="76">
        <v>7</v>
      </c>
      <c r="AB58" s="76"/>
      <c r="AC58" s="76"/>
      <c r="AD58" s="76"/>
      <c r="AE58" s="76"/>
      <c r="AF58" s="76"/>
      <c r="AG58" s="76">
        <v>8</v>
      </c>
      <c r="AH58" s="76"/>
      <c r="AI58" s="76"/>
      <c r="AJ58" s="76"/>
      <c r="AK58" s="76"/>
      <c r="AL58" s="76">
        <v>9</v>
      </c>
      <c r="AM58" s="96"/>
      <c r="AN58" s="62"/>
    </row>
    <row r="59" spans="1:40" ht="15" customHeight="1">
      <c r="A59" s="60" t="s">
        <v>118</v>
      </c>
      <c r="B59" s="87"/>
      <c r="C59" s="88"/>
      <c r="D59" s="88"/>
      <c r="E59" s="88"/>
      <c r="F59" s="89"/>
      <c r="G59" s="88"/>
      <c r="H59" s="76"/>
      <c r="I59" s="76"/>
      <c r="J59" s="76"/>
      <c r="K59" s="76"/>
      <c r="L59" s="76"/>
      <c r="M59" s="76"/>
      <c r="N59" s="76"/>
      <c r="O59" s="76"/>
      <c r="P59" s="76"/>
      <c r="Q59" s="76"/>
      <c r="R59" s="76">
        <v>6</v>
      </c>
      <c r="S59" s="76"/>
      <c r="T59" s="76"/>
      <c r="U59" s="76"/>
      <c r="V59" s="76"/>
      <c r="W59" s="76"/>
      <c r="X59" s="76">
        <v>7</v>
      </c>
      <c r="Y59" s="76"/>
      <c r="Z59" s="76"/>
      <c r="AA59" s="76"/>
      <c r="AB59" s="76"/>
      <c r="AC59" s="76"/>
      <c r="AD59" s="76">
        <v>8</v>
      </c>
      <c r="AE59" s="76"/>
      <c r="AF59" s="76"/>
      <c r="AG59" s="77"/>
      <c r="AH59" s="77"/>
      <c r="AI59" s="77"/>
      <c r="AJ59" s="77">
        <v>9</v>
      </c>
      <c r="AK59" s="75"/>
      <c r="AL59" s="75"/>
      <c r="AM59" s="62"/>
    </row>
    <row r="60" spans="1:40" s="60" customFormat="1" ht="15" customHeight="1">
      <c r="A60" s="60" t="s">
        <v>119</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c r="A61" s="60" t="s">
        <v>120</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c r="A62" s="60" t="s">
        <v>121</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c r="A63" s="60" t="s">
        <v>122</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ht="15" customHeight="1">
      <c r="A64" s="60" t="s">
        <v>123</v>
      </c>
      <c r="B64" s="90"/>
      <c r="C64" s="60"/>
      <c r="D64" s="60"/>
      <c r="E64" s="60"/>
      <c r="F64" s="60"/>
      <c r="G64" s="60"/>
    </row>
    <row r="65" spans="1:7" ht="15" customHeight="1">
      <c r="A65" s="60" t="s">
        <v>124</v>
      </c>
      <c r="B65" s="90"/>
      <c r="C65" s="60"/>
      <c r="D65" s="60"/>
      <c r="E65" s="60"/>
      <c r="F65" s="60"/>
      <c r="G65" s="60"/>
    </row>
    <row r="66" spans="1:7" ht="15" customHeight="1">
      <c r="A66" s="60"/>
      <c r="B66" s="74" t="s">
        <v>125</v>
      </c>
      <c r="C66" s="244" t="s">
        <v>126</v>
      </c>
      <c r="D66" s="244"/>
      <c r="E66" s="244"/>
      <c r="F66" s="60"/>
      <c r="G66" s="60"/>
    </row>
    <row r="67" spans="1:7" ht="15" customHeight="1">
      <c r="A67" s="60"/>
      <c r="B67" s="93" t="s">
        <v>127</v>
      </c>
      <c r="C67" s="260" t="s">
        <v>128</v>
      </c>
      <c r="D67" s="260"/>
      <c r="E67" s="260"/>
      <c r="F67" s="60"/>
      <c r="G67" s="60"/>
    </row>
    <row r="68" spans="1:7" ht="15" customHeight="1">
      <c r="A68" s="60"/>
      <c r="B68" s="93" t="s">
        <v>129</v>
      </c>
      <c r="C68" s="260" t="s">
        <v>130</v>
      </c>
      <c r="D68" s="260"/>
      <c r="E68" s="260"/>
      <c r="F68" s="60"/>
      <c r="G68" s="60"/>
    </row>
    <row r="69" spans="1:7" ht="15" customHeight="1">
      <c r="A69" s="60"/>
      <c r="B69" s="93" t="s">
        <v>131</v>
      </c>
      <c r="C69" s="260" t="s">
        <v>132</v>
      </c>
      <c r="D69" s="260"/>
      <c r="E69" s="260"/>
      <c r="F69" s="60"/>
      <c r="G69" s="60"/>
    </row>
    <row r="70" spans="1:7" ht="15" customHeight="1">
      <c r="A70" s="60"/>
      <c r="B70" s="93" t="s">
        <v>133</v>
      </c>
      <c r="C70" s="260" t="s">
        <v>134</v>
      </c>
      <c r="D70" s="260"/>
      <c r="E70" s="260"/>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0"/>
      <c r="C74" s="60"/>
      <c r="D74" s="60"/>
      <c r="E74" s="60"/>
      <c r="F74" s="60"/>
      <c r="G74" s="60"/>
    </row>
    <row r="75" spans="1:7" ht="15" customHeight="1">
      <c r="A75" s="60" t="s">
        <v>139</v>
      </c>
      <c r="B75" s="90"/>
      <c r="C75" s="60"/>
      <c r="D75" s="60"/>
      <c r="E75" s="60"/>
      <c r="F75" s="60"/>
      <c r="G75" s="60"/>
    </row>
    <row r="76" spans="1:7" ht="15" customHeight="1">
      <c r="A76" s="60" t="s">
        <v>140</v>
      </c>
      <c r="B76" s="90"/>
      <c r="C76" s="60"/>
      <c r="D76" s="60"/>
      <c r="E76" s="60"/>
      <c r="F76" s="60"/>
      <c r="G76" s="60"/>
    </row>
    <row r="77" spans="1:7" ht="15" customHeight="1">
      <c r="A77" s="60" t="s">
        <v>141</v>
      </c>
      <c r="B77" s="90"/>
      <c r="C77" s="60"/>
      <c r="D77" s="60"/>
      <c r="E77" s="60"/>
      <c r="F77" s="60"/>
      <c r="G77" s="60"/>
    </row>
    <row r="78" spans="1:7" ht="15" customHeight="1">
      <c r="A78" s="60" t="s">
        <v>142</v>
      </c>
      <c r="B78" s="90"/>
      <c r="C78" s="60"/>
      <c r="D78" s="60"/>
      <c r="E78" s="60"/>
      <c r="F78" s="60"/>
      <c r="G78" s="60"/>
    </row>
    <row r="79" spans="1:7" ht="15" customHeight="1">
      <c r="A79" s="60" t="s">
        <v>143</v>
      </c>
      <c r="B79" s="90"/>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0"/>
      <c r="C82" s="60"/>
      <c r="D82" s="60"/>
      <c r="E82" s="60"/>
      <c r="F82" s="60"/>
      <c r="G82" s="60"/>
    </row>
    <row r="83" spans="1:7" ht="15" customHeight="1">
      <c r="A83" s="60" t="s">
        <v>147</v>
      </c>
      <c r="B83" s="90"/>
      <c r="C83" s="60"/>
      <c r="D83" s="60"/>
      <c r="E83" s="60"/>
      <c r="F83" s="60"/>
      <c r="G83" s="60"/>
    </row>
    <row r="84" spans="1:7" ht="15" customHeight="1">
      <c r="A84" s="60" t="s">
        <v>148</v>
      </c>
      <c r="B84" s="90"/>
      <c r="C84" s="60"/>
      <c r="D84" s="60"/>
      <c r="E84" s="60"/>
      <c r="F84" s="60"/>
      <c r="G84" s="60"/>
    </row>
    <row r="85" spans="1:7" ht="15" customHeight="1">
      <c r="A85" s="60" t="s">
        <v>149</v>
      </c>
      <c r="B85" s="90"/>
      <c r="C85" s="60"/>
      <c r="D85" s="60"/>
      <c r="E85" s="60"/>
      <c r="F85" s="60"/>
      <c r="G85" s="60"/>
    </row>
    <row r="86" spans="1:7" ht="15" customHeight="1">
      <c r="A86" s="60" t="s">
        <v>150</v>
      </c>
      <c r="B86" s="90"/>
      <c r="C86" s="60"/>
      <c r="D86" s="60"/>
      <c r="E86" s="60"/>
      <c r="F86" s="60"/>
      <c r="G86" s="60"/>
    </row>
    <row r="87" spans="1:7" ht="15" customHeight="1">
      <c r="A87" s="60" t="s">
        <v>151</v>
      </c>
      <c r="B87" s="90"/>
      <c r="C87" s="60"/>
      <c r="D87" s="60"/>
      <c r="E87" s="60"/>
      <c r="F87" s="60"/>
      <c r="G87" s="60"/>
    </row>
    <row r="88" spans="1:7" ht="15" customHeight="1">
      <c r="A88" s="60" t="s">
        <v>152</v>
      </c>
      <c r="B88" s="90"/>
      <c r="C88" s="60"/>
      <c r="D88" s="60"/>
      <c r="E88" s="60"/>
      <c r="F88" s="60"/>
      <c r="G88" s="60"/>
    </row>
    <row r="89" spans="1:7" ht="15" customHeight="1">
      <c r="A89" s="60" t="s">
        <v>153</v>
      </c>
      <c r="B89" s="90"/>
      <c r="C89" s="60"/>
      <c r="D89" s="60"/>
      <c r="E89" s="60"/>
      <c r="F89" s="60"/>
      <c r="G89" s="60"/>
    </row>
  </sheetData>
  <mergeCells count="228">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X41:Z41"/>
    <mergeCell ref="F40:H40"/>
    <mergeCell ref="I40:K40"/>
    <mergeCell ref="L40:N40"/>
    <mergeCell ref="O40:Q40"/>
    <mergeCell ref="R40:T40"/>
    <mergeCell ref="F43:H43"/>
    <mergeCell ref="I43:K43"/>
    <mergeCell ref="L43:N43"/>
    <mergeCell ref="F42:H42"/>
    <mergeCell ref="I42:K42"/>
    <mergeCell ref="L42:N42"/>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s>
  <phoneticPr fontId="3"/>
  <dataValidations count="7">
    <dataValidation type="list" allowBlank="1" showInputMessage="1" showErrorMessage="1" sqref="C11:C30">
      <formula1>"A,B,C,D"</formula1>
    </dataValidation>
    <dataValidation operator="greaterThanOrEqual" allowBlank="1" showInputMessage="1" showErrorMessage="1" sqref="I47:I49 AL38:AM45 L47:L49 AJ38:AJ46"/>
    <dataValidation type="whole" operator="greaterThanOrEqual" allowBlank="1" showInputMessage="1" showErrorMessage="1" sqref="D38:F46 I38:I46 AD38:AD46 AA38:AA46 X38:X46 U38:U46 R38:R46 O38:O46 L38:L46 AG38:AG46">
      <formula1>0</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3:B30">
      <formula1>INDIRECT($AK$1)</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231</v>
      </c>
      <c r="C1" t="s">
        <v>232</v>
      </c>
      <c r="D1" t="s">
        <v>233</v>
      </c>
      <c r="E1" t="s">
        <v>234</v>
      </c>
      <c r="F1" t="s">
        <v>235</v>
      </c>
      <c r="G1" t="s">
        <v>236</v>
      </c>
      <c r="H1" t="s">
        <v>237</v>
      </c>
      <c r="I1" t="s">
        <v>238</v>
      </c>
      <c r="J1" t="s">
        <v>239</v>
      </c>
      <c r="K1" t="s">
        <v>240</v>
      </c>
    </row>
    <row r="2" spans="1:12">
      <c r="A2" t="s">
        <v>241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5" t="s">
        <v>171</v>
      </c>
      <c r="B6" s="105" t="s">
        <v>156</v>
      </c>
      <c r="C6" s="105" t="s">
        <v>172</v>
      </c>
      <c r="D6" s="105" t="s">
        <v>173</v>
      </c>
      <c r="E6" s="105" t="s">
        <v>174</v>
      </c>
      <c r="F6" s="105" t="s">
        <v>179</v>
      </c>
      <c r="G6" s="105"/>
      <c r="H6" s="105"/>
      <c r="I6" s="105"/>
      <c r="J6" s="105"/>
    </row>
    <row r="7" spans="1:12">
      <c r="A7" s="105" t="s">
        <v>181</v>
      </c>
      <c r="B7" s="105" t="s">
        <v>156</v>
      </c>
      <c r="C7" s="105" t="s">
        <v>172</v>
      </c>
      <c r="D7" s="105" t="s">
        <v>173</v>
      </c>
      <c r="E7" s="105" t="s">
        <v>174</v>
      </c>
      <c r="F7" s="105" t="s">
        <v>194</v>
      </c>
      <c r="G7" s="105" t="s">
        <v>242</v>
      </c>
      <c r="H7" s="105" t="s">
        <v>243</v>
      </c>
      <c r="I7" s="105" t="s">
        <v>179</v>
      </c>
      <c r="J7" s="105"/>
    </row>
    <row r="8" spans="1:12">
      <c r="A8" s="105" t="s">
        <v>244</v>
      </c>
      <c r="B8" s="105" t="s">
        <v>156</v>
      </c>
      <c r="C8" s="105" t="s">
        <v>179</v>
      </c>
      <c r="D8" s="105"/>
      <c r="E8" s="105"/>
      <c r="F8" s="105"/>
      <c r="G8" s="105"/>
      <c r="H8" s="105"/>
      <c r="I8" s="105"/>
      <c r="J8" s="105"/>
    </row>
    <row r="9" spans="1:12">
      <c r="A9" s="105" t="s">
        <v>245</v>
      </c>
      <c r="B9" s="105" t="s">
        <v>156</v>
      </c>
      <c r="C9" s="105" t="s">
        <v>179</v>
      </c>
      <c r="D9" s="105"/>
      <c r="E9" s="105"/>
      <c r="F9" s="105"/>
      <c r="G9" s="105"/>
      <c r="H9" s="105"/>
      <c r="I9" s="105"/>
      <c r="J9" s="105"/>
    </row>
    <row r="10" spans="1:12">
      <c r="A10" s="105" t="s">
        <v>246</v>
      </c>
      <c r="B10" s="105" t="s">
        <v>156</v>
      </c>
      <c r="C10" s="105" t="s">
        <v>179</v>
      </c>
      <c r="D10" s="105"/>
      <c r="E10" s="105"/>
      <c r="F10" s="105"/>
      <c r="G10" s="105"/>
      <c r="H10" s="105"/>
      <c r="I10" s="105"/>
      <c r="J10" s="105"/>
    </row>
    <row r="11" spans="1:12">
      <c r="A11" s="105" t="s">
        <v>247</v>
      </c>
      <c r="B11" s="105" t="s">
        <v>156</v>
      </c>
      <c r="C11" s="105" t="s">
        <v>157</v>
      </c>
      <c r="D11" s="105" t="s">
        <v>158</v>
      </c>
      <c r="E11" s="105"/>
      <c r="F11" s="105"/>
      <c r="G11" s="105"/>
      <c r="H11" s="105"/>
      <c r="I11" s="105"/>
      <c r="J11" s="105"/>
    </row>
    <row r="12" spans="1:12">
      <c r="A12" s="105" t="s">
        <v>208</v>
      </c>
      <c r="B12" s="105" t="s">
        <v>156</v>
      </c>
      <c r="C12" s="105" t="s">
        <v>172</v>
      </c>
      <c r="D12" s="105" t="s">
        <v>209</v>
      </c>
      <c r="E12" s="105" t="s">
        <v>179</v>
      </c>
      <c r="F12" s="105"/>
      <c r="G12" s="105"/>
      <c r="H12" s="105"/>
      <c r="I12" s="105"/>
      <c r="J12" s="105"/>
    </row>
    <row r="13" spans="1:12">
      <c r="A13" s="105" t="s">
        <v>210</v>
      </c>
      <c r="B13" s="105" t="s">
        <v>156</v>
      </c>
      <c r="C13" s="105" t="s">
        <v>172</v>
      </c>
      <c r="D13" s="105" t="s">
        <v>209</v>
      </c>
      <c r="E13" s="105"/>
      <c r="F13" s="105"/>
      <c r="G13" s="105"/>
      <c r="H13" s="105"/>
      <c r="I13" s="105"/>
      <c r="J13" s="105"/>
    </row>
    <row r="14" spans="1:12">
      <c r="A14" s="105" t="s">
        <v>211</v>
      </c>
      <c r="B14" s="105" t="s">
        <v>156</v>
      </c>
      <c r="C14" s="105" t="s">
        <v>172</v>
      </c>
      <c r="D14" s="105" t="s">
        <v>209</v>
      </c>
      <c r="E14" s="105" t="s">
        <v>179</v>
      </c>
      <c r="F14" s="105" t="s">
        <v>248</v>
      </c>
      <c r="G14" s="105"/>
      <c r="H14" s="105"/>
      <c r="I14" s="105"/>
      <c r="J14" s="105"/>
    </row>
    <row r="15" spans="1:12">
      <c r="A15" s="105" t="s">
        <v>212</v>
      </c>
      <c r="B15" s="105" t="s">
        <v>156</v>
      </c>
      <c r="C15" s="105" t="s">
        <v>172</v>
      </c>
      <c r="D15" s="105" t="s">
        <v>173</v>
      </c>
      <c r="E15" s="105" t="s">
        <v>174</v>
      </c>
      <c r="F15" s="105" t="s">
        <v>194</v>
      </c>
      <c r="G15" s="105" t="s">
        <v>242</v>
      </c>
      <c r="H15" s="105" t="s">
        <v>243</v>
      </c>
      <c r="I15" s="105" t="s">
        <v>249</v>
      </c>
      <c r="J15" s="105" t="s">
        <v>250</v>
      </c>
      <c r="K15" t="s">
        <v>179</v>
      </c>
      <c r="L15" s="105"/>
    </row>
    <row r="16" spans="1:12">
      <c r="A16" s="105" t="s">
        <v>193</v>
      </c>
      <c r="B16" s="105" t="s">
        <v>156</v>
      </c>
      <c r="C16" s="105" t="s">
        <v>172</v>
      </c>
      <c r="D16" s="105" t="s">
        <v>174</v>
      </c>
      <c r="E16" s="105" t="s">
        <v>194</v>
      </c>
      <c r="F16" s="105" t="s">
        <v>242</v>
      </c>
      <c r="G16" s="105" t="s">
        <v>243</v>
      </c>
      <c r="H16" s="105" t="s">
        <v>179</v>
      </c>
      <c r="I16" s="105"/>
      <c r="J16" s="105"/>
    </row>
    <row r="17" spans="1:11">
      <c r="A17" s="105" t="s">
        <v>195</v>
      </c>
      <c r="B17" s="105" t="s">
        <v>156</v>
      </c>
      <c r="C17" s="105" t="s">
        <v>172</v>
      </c>
      <c r="D17" s="105" t="s">
        <v>196</v>
      </c>
      <c r="E17" s="105" t="s">
        <v>179</v>
      </c>
      <c r="F17" s="105"/>
      <c r="G17" s="105"/>
      <c r="H17" s="105"/>
      <c r="I17" s="105"/>
      <c r="J17" s="105"/>
    </row>
    <row r="18" spans="1:11">
      <c r="A18" s="105" t="s">
        <v>251</v>
      </c>
      <c r="B18" s="105" t="s">
        <v>156</v>
      </c>
      <c r="C18" s="105" t="s">
        <v>197</v>
      </c>
      <c r="D18" s="105"/>
      <c r="E18" s="105"/>
      <c r="F18" s="105"/>
      <c r="G18" s="105"/>
      <c r="H18" s="105"/>
      <c r="I18" s="105"/>
      <c r="J18" s="105"/>
    </row>
    <row r="19" spans="1:11">
      <c r="A19" s="105" t="s">
        <v>198</v>
      </c>
      <c r="B19" s="105" t="s">
        <v>156</v>
      </c>
      <c r="C19" s="105" t="s">
        <v>172</v>
      </c>
      <c r="D19" s="105" t="s">
        <v>199</v>
      </c>
      <c r="E19" s="105" t="s">
        <v>200</v>
      </c>
      <c r="F19" s="105" t="s">
        <v>202</v>
      </c>
      <c r="G19" s="105"/>
      <c r="H19" s="105"/>
      <c r="I19" s="105"/>
      <c r="J19" s="105"/>
    </row>
    <row r="20" spans="1:11">
      <c r="A20" s="105" t="s">
        <v>201</v>
      </c>
      <c r="B20" s="105" t="s">
        <v>156</v>
      </c>
      <c r="C20" s="105" t="s">
        <v>172</v>
      </c>
      <c r="D20" s="105" t="s">
        <v>200</v>
      </c>
      <c r="E20" s="105" t="s">
        <v>202</v>
      </c>
      <c r="F20" s="105"/>
      <c r="G20" s="105"/>
      <c r="H20" s="105"/>
      <c r="I20" s="105"/>
      <c r="J20" s="105"/>
    </row>
    <row r="21" spans="1:11">
      <c r="A21" s="105" t="s">
        <v>203</v>
      </c>
      <c r="B21" s="105" t="s">
        <v>156</v>
      </c>
      <c r="C21" s="105" t="s">
        <v>172</v>
      </c>
      <c r="D21" s="105" t="s">
        <v>200</v>
      </c>
      <c r="E21" s="105" t="s">
        <v>202</v>
      </c>
      <c r="F21" s="105"/>
      <c r="G21" s="105"/>
      <c r="H21" s="105"/>
      <c r="I21" s="105"/>
      <c r="J21" s="105"/>
    </row>
    <row r="22" spans="1:11">
      <c r="A22" s="105" t="s">
        <v>213</v>
      </c>
      <c r="B22" s="105" t="s">
        <v>156</v>
      </c>
      <c r="C22" s="105" t="s">
        <v>158</v>
      </c>
      <c r="D22" s="105"/>
      <c r="E22" s="105"/>
      <c r="F22" s="105"/>
      <c r="G22" s="105"/>
      <c r="H22" s="105"/>
      <c r="I22" s="105"/>
      <c r="J22" s="105"/>
    </row>
    <row r="23" spans="1:11">
      <c r="A23" s="105" t="s">
        <v>204</v>
      </c>
      <c r="B23" s="105" t="s">
        <v>156</v>
      </c>
      <c r="C23" s="105" t="s">
        <v>172</v>
      </c>
      <c r="D23" s="105" t="s">
        <v>205</v>
      </c>
      <c r="E23" s="105"/>
      <c r="F23" s="105"/>
      <c r="G23" s="105"/>
      <c r="H23" s="105"/>
      <c r="I23" s="105"/>
      <c r="J23" s="105"/>
    </row>
    <row r="24" spans="1:11">
      <c r="A24" s="105" t="s">
        <v>206</v>
      </c>
      <c r="B24" s="105" t="s">
        <v>156</v>
      </c>
      <c r="C24" s="105" t="s">
        <v>172</v>
      </c>
      <c r="D24" s="105" t="s">
        <v>207</v>
      </c>
      <c r="E24" s="105"/>
      <c r="F24" s="105"/>
      <c r="G24" s="105"/>
      <c r="H24" s="105"/>
      <c r="I24" s="105"/>
      <c r="J24" s="105"/>
    </row>
    <row r="25" spans="1:11">
      <c r="A25" s="105" t="s">
        <v>214</v>
      </c>
      <c r="B25" s="105" t="s">
        <v>156</v>
      </c>
      <c r="C25" s="105" t="s">
        <v>215</v>
      </c>
      <c r="D25" s="105" t="s">
        <v>216</v>
      </c>
      <c r="E25" s="105"/>
      <c r="F25" s="105"/>
      <c r="G25" s="105"/>
      <c r="H25" s="105"/>
      <c r="I25" s="105"/>
      <c r="J25" s="105"/>
    </row>
    <row r="26" spans="1:11">
      <c r="A26" s="105" t="s">
        <v>217</v>
      </c>
      <c r="B26" s="105" t="s">
        <v>156</v>
      </c>
      <c r="C26" s="105" t="s">
        <v>225</v>
      </c>
      <c r="D26" s="105" t="s">
        <v>218</v>
      </c>
      <c r="E26" s="105" t="s">
        <v>219</v>
      </c>
      <c r="F26" s="105" t="s">
        <v>252</v>
      </c>
      <c r="G26" s="105" t="s">
        <v>174</v>
      </c>
      <c r="H26" s="105" t="s">
        <v>220</v>
      </c>
      <c r="I26" s="105"/>
      <c r="J26" s="105"/>
    </row>
    <row r="27" spans="1:11">
      <c r="A27" s="105" t="s">
        <v>221</v>
      </c>
      <c r="B27" s="105" t="s">
        <v>156</v>
      </c>
      <c r="C27" s="105" t="s">
        <v>225</v>
      </c>
      <c r="D27" s="105" t="s">
        <v>222</v>
      </c>
      <c r="E27" s="105" t="s">
        <v>174</v>
      </c>
      <c r="F27" s="105" t="s">
        <v>218</v>
      </c>
      <c r="G27" s="105" t="s">
        <v>219</v>
      </c>
      <c r="H27" s="105" t="s">
        <v>252</v>
      </c>
      <c r="I27" s="105" t="s">
        <v>220</v>
      </c>
      <c r="J27" s="105"/>
    </row>
    <row r="28" spans="1:11">
      <c r="A28" s="105" t="s">
        <v>223</v>
      </c>
      <c r="B28" s="105" t="s">
        <v>156</v>
      </c>
      <c r="C28" s="105" t="s">
        <v>225</v>
      </c>
      <c r="D28" s="105" t="s">
        <v>222</v>
      </c>
      <c r="E28" s="105" t="s">
        <v>218</v>
      </c>
      <c r="F28" s="105" t="s">
        <v>219</v>
      </c>
      <c r="G28" s="105" t="s">
        <v>253</v>
      </c>
      <c r="H28" s="105" t="s">
        <v>254</v>
      </c>
      <c r="I28" s="105" t="s">
        <v>252</v>
      </c>
      <c r="J28" s="105" t="s">
        <v>174</v>
      </c>
      <c r="K28" s="105" t="s">
        <v>220</v>
      </c>
    </row>
    <row r="29" spans="1:11">
      <c r="A29" s="105" t="s">
        <v>227</v>
      </c>
      <c r="B29" s="105" t="s">
        <v>156</v>
      </c>
      <c r="C29" s="105" t="s">
        <v>225</v>
      </c>
      <c r="D29" s="105" t="s">
        <v>226</v>
      </c>
      <c r="E29" s="105"/>
      <c r="F29" s="105"/>
      <c r="G29" s="105"/>
      <c r="H29" s="105"/>
      <c r="I29" s="105"/>
      <c r="J29" s="105"/>
      <c r="K29" s="105"/>
    </row>
    <row r="30" spans="1:11">
      <c r="A30" s="105" t="s">
        <v>224</v>
      </c>
      <c r="B30" s="105" t="s">
        <v>156</v>
      </c>
      <c r="C30" s="105" t="s">
        <v>225</v>
      </c>
      <c r="D30" s="105" t="s">
        <v>226</v>
      </c>
      <c r="E30" s="105"/>
      <c r="F30" s="105"/>
      <c r="G30" s="105"/>
      <c r="H30" s="105"/>
      <c r="I30" s="105"/>
      <c r="J30" s="105"/>
      <c r="K30" s="105"/>
    </row>
    <row r="31" spans="1:11">
      <c r="A31" s="105" t="s">
        <v>228</v>
      </c>
      <c r="B31" s="105" t="s">
        <v>156</v>
      </c>
      <c r="C31" s="105" t="s">
        <v>225</v>
      </c>
      <c r="D31" s="105" t="s">
        <v>173</v>
      </c>
      <c r="E31" s="105" t="s">
        <v>174</v>
      </c>
      <c r="F31" s="105" t="s">
        <v>218</v>
      </c>
      <c r="G31" s="105" t="s">
        <v>219</v>
      </c>
      <c r="H31" s="105" t="s">
        <v>253</v>
      </c>
      <c r="I31" s="105" t="s">
        <v>254</v>
      </c>
      <c r="J31" s="105" t="s">
        <v>229</v>
      </c>
      <c r="K31" s="105"/>
    </row>
    <row r="32" spans="1:11">
      <c r="A32" s="105" t="s">
        <v>230</v>
      </c>
      <c r="B32" s="105" t="s">
        <v>225</v>
      </c>
      <c r="C32" s="105" t="s">
        <v>173</v>
      </c>
      <c r="D32" s="105" t="s">
        <v>174</v>
      </c>
      <c r="E32" s="105" t="s">
        <v>218</v>
      </c>
      <c r="F32" s="105" t="s">
        <v>219</v>
      </c>
      <c r="G32" s="105" t="s">
        <v>229</v>
      </c>
      <c r="H32" s="105" t="s">
        <v>255</v>
      </c>
      <c r="I32" s="105" t="s">
        <v>256</v>
      </c>
      <c r="J32" s="10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勤務形態一覧表（生活介護）</vt:lpstr>
      <vt:lpstr>選択肢</vt:lpstr>
      <vt:lpstr>'勤務形態一覧表（生活介護）'!Print_Area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2026-03-13T06:20:25Z</dcterms:modified>
</cp:coreProperties>
</file>