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filterPrivacy="1" codeName="ThisWorkbook"/>
  <bookViews>
    <workbookView xWindow="-120" yWindow="-120" windowWidth="29040" windowHeight="15720" tabRatio="796" firstSheet="1" activeTab="1"/>
  </bookViews>
  <sheets>
    <sheet name="付表３－２" sheetId="27" state="hidden" r:id="rId1"/>
    <sheet name="勤務形態一覧表（就労継続支援A型・B型）" sheetId="134" r:id="rId2"/>
    <sheet name="選択肢" sheetId="90" r:id="rId3"/>
  </sheets>
  <externalReferences>
    <externalReference r:id="rId4"/>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'勤務形態一覧表（就労継続支援A型・B型）'!$A$1:$AN$85</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8" i="134" l="1"/>
  <c r="AL52" i="134" s="1"/>
  <c r="AG48" i="134"/>
  <c r="AG52" i="134" s="1"/>
  <c r="AA48" i="134"/>
  <c r="AA52" i="134" s="1"/>
  <c r="U48" i="134"/>
  <c r="U52" i="134" s="1"/>
  <c r="O48" i="134"/>
  <c r="R51" i="134" s="1"/>
  <c r="I48" i="134"/>
  <c r="L51" i="134" s="1"/>
  <c r="E48" i="134"/>
  <c r="F51" i="134" s="1"/>
  <c r="C48" i="134"/>
  <c r="D51" i="134" s="1"/>
  <c r="AJ41" i="134"/>
  <c r="AJ40" i="134"/>
  <c r="AL40" i="134" s="1"/>
  <c r="AJ32" i="134"/>
  <c r="AI32" i="134"/>
  <c r="AH32" i="134"/>
  <c r="AG32" i="134"/>
  <c r="AF32" i="134"/>
  <c r="AE32" i="134"/>
  <c r="AD32" i="134"/>
  <c r="AC32" i="134"/>
  <c r="AB32" i="134"/>
  <c r="AA32" i="134"/>
  <c r="Z32" i="134"/>
  <c r="Y32" i="134"/>
  <c r="X32" i="134"/>
  <c r="W32" i="134"/>
  <c r="V32" i="134"/>
  <c r="U32" i="134"/>
  <c r="T32" i="134"/>
  <c r="S32" i="134"/>
  <c r="R32" i="134"/>
  <c r="Q32" i="134"/>
  <c r="P32" i="134"/>
  <c r="O32" i="134"/>
  <c r="N32" i="134"/>
  <c r="M32" i="134"/>
  <c r="L32" i="134"/>
  <c r="K32" i="134"/>
  <c r="J32" i="134"/>
  <c r="I32" i="134"/>
  <c r="H32" i="134"/>
  <c r="G32" i="134"/>
  <c r="F32" i="134"/>
  <c r="AK31" i="134"/>
  <c r="AL31" i="134" s="1"/>
  <c r="AK30" i="134"/>
  <c r="AL30" i="134" s="1"/>
  <c r="AK29" i="134"/>
  <c r="AL29" i="134" s="1"/>
  <c r="AK28" i="134"/>
  <c r="AL28" i="134" s="1"/>
  <c r="AK27" i="134"/>
  <c r="AL27" i="134" s="1"/>
  <c r="AK26" i="134"/>
  <c r="AL26" i="134" s="1"/>
  <c r="AK25" i="134"/>
  <c r="AL25" i="134" s="1"/>
  <c r="AK24" i="134"/>
  <c r="AL24" i="134" s="1"/>
  <c r="AK23" i="134"/>
  <c r="AL23" i="134" s="1"/>
  <c r="AK22" i="134"/>
  <c r="AL22" i="134" s="1"/>
  <c r="AK21" i="134"/>
  <c r="AL21" i="134" s="1"/>
  <c r="AK20" i="134"/>
  <c r="AL20" i="134" s="1"/>
  <c r="AK19" i="134"/>
  <c r="AL19" i="134" s="1"/>
  <c r="AK18" i="134"/>
  <c r="AL18" i="134" s="1"/>
  <c r="AK17" i="134"/>
  <c r="AL17" i="134" s="1"/>
  <c r="AK16" i="134"/>
  <c r="AL16" i="134" s="1"/>
  <c r="AK15" i="134"/>
  <c r="AL15" i="134" s="1"/>
  <c r="AK14" i="134"/>
  <c r="AL14" i="134" s="1"/>
  <c r="AL13" i="134"/>
  <c r="AK13" i="134"/>
  <c r="AK12" i="134"/>
  <c r="AL12" i="134" s="1"/>
  <c r="AG11" i="134"/>
  <c r="AF11" i="134"/>
  <c r="AE11" i="134"/>
  <c r="AD11" i="134"/>
  <c r="AC11" i="134"/>
  <c r="AB11" i="134"/>
  <c r="AA11" i="134"/>
  <c r="Z11" i="134"/>
  <c r="Y11" i="134"/>
  <c r="X11" i="134"/>
  <c r="W11" i="134"/>
  <c r="V11" i="134"/>
  <c r="U11" i="134"/>
  <c r="T11" i="134"/>
  <c r="S11" i="134"/>
  <c r="R11" i="134"/>
  <c r="Q11" i="134"/>
  <c r="P11" i="134"/>
  <c r="O11" i="134"/>
  <c r="N11" i="134"/>
  <c r="M11" i="134"/>
  <c r="L11" i="134"/>
  <c r="K11" i="134"/>
  <c r="J11" i="134"/>
  <c r="I11" i="134"/>
  <c r="H11" i="134"/>
  <c r="G11" i="134"/>
  <c r="F11" i="134"/>
  <c r="AH11" i="134" s="1"/>
  <c r="AJ10" i="134"/>
  <c r="AG10" i="134"/>
  <c r="AF10" i="134"/>
  <c r="AE10" i="134"/>
  <c r="AD10" i="134"/>
  <c r="AC10" i="134"/>
  <c r="AB10" i="134"/>
  <c r="AA10" i="134"/>
  <c r="Z10" i="134"/>
  <c r="Y10" i="134"/>
  <c r="X10" i="134"/>
  <c r="W10" i="134"/>
  <c r="V10" i="134"/>
  <c r="U10" i="134"/>
  <c r="T10" i="134"/>
  <c r="S10" i="134"/>
  <c r="R10" i="134"/>
  <c r="Q10" i="134"/>
  <c r="P10" i="134"/>
  <c r="O10" i="134"/>
  <c r="N10" i="134"/>
  <c r="M10" i="134"/>
  <c r="L10" i="134"/>
  <c r="K10" i="134"/>
  <c r="J10" i="134"/>
  <c r="I10" i="134"/>
  <c r="H10" i="134"/>
  <c r="G10" i="134"/>
  <c r="F10" i="134"/>
  <c r="AI10" i="134" s="1"/>
  <c r="AI11" i="134" l="1"/>
  <c r="AK32" i="134"/>
  <c r="AL32" i="134" s="1"/>
  <c r="AH10" i="134"/>
  <c r="AL50" i="134"/>
  <c r="E51" i="134"/>
  <c r="O51" i="134"/>
  <c r="U51" i="134"/>
  <c r="E50" i="134"/>
  <c r="AA51" i="134"/>
  <c r="O50" i="134"/>
  <c r="AL51" i="134"/>
  <c r="U50" i="134"/>
  <c r="AA50" i="134"/>
  <c r="E45" i="134"/>
  <c r="C45" i="134"/>
  <c r="C50" i="134"/>
  <c r="C51" i="134"/>
  <c r="C52" i="134"/>
  <c r="AJ11" i="134"/>
  <c r="D50" i="134"/>
  <c r="X50" i="134"/>
  <c r="X51" i="134"/>
  <c r="E52" i="134"/>
  <c r="F50" i="134"/>
  <c r="AD50" i="134"/>
  <c r="AD51" i="134"/>
  <c r="O52" i="134"/>
  <c r="I50" i="134"/>
  <c r="AG50" i="134"/>
  <c r="I51" i="134"/>
  <c r="AG51" i="134"/>
  <c r="I52" i="134"/>
  <c r="L50" i="134"/>
  <c r="AJ50" i="134"/>
  <c r="AJ51" i="134"/>
  <c r="R50" i="134"/>
  <c r="AM50" i="134"/>
  <c r="AM51" i="134"/>
</calcChain>
</file>

<file path=xl/sharedStrings.xml><?xml version="1.0" encoding="utf-8"?>
<sst xmlns="http://schemas.openxmlformats.org/spreadsheetml/2006/main" count="406" uniqueCount="251">
  <si>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</si>
  <si>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</si>
  <si>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</si>
  <si>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</si>
  <si>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</si>
  <si>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</si>
  <si>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</si>
  <si>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</si>
  <si>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</si>
  <si>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</si>
  <si>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</si>
  <si>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</si>
  <si>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</si>
  <si>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</si>
  <si>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</si>
  <si>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</si>
  <si>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</si>
  <si>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</si>
  <si>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</si>
  <si>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</si>
  <si>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</si>
  <si>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</si>
  <si>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</si>
  <si>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</si>
  <si>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</si>
  <si>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</si>
  <si>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</si>
  <si>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</si>
  <si>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</si>
  <si>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</si>
  <si>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</si>
  <si>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</si>
  <si>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</si>
  <si>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</si>
  <si>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</si>
  <si>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</si>
  <si>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</si>
  <si>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</si>
  <si>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</si>
  <si>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</si>
  <si>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</si>
  <si>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</si>
  <si>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</si>
  <si>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</si>
  <si>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</si>
  <si>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</si>
  <si>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</si>
  <si>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</si>
  <si>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</si>
  <si>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</si>
  <si>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</si>
  <si>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</si>
  <si>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</si>
  <si>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</si>
  <si>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</si>
  <si>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</si>
  <si>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</si>
  <si>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</si>
  <si>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</si>
  <si>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</si>
  <si>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</si>
  <si>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</si>
  <si>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</si>
  <si>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</si>
  <si>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</si>
  <si>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</si>
  <si>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</si>
  <si>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</si>
  <si>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</si>
  <si>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</si>
  <si>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</si>
  <si>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</si>
  <si>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</si>
  <si>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</si>
  <si>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</si>
  <si>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</si>
  <si>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</si>
  <si>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</si>
  <si>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</si>
  <si>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</si>
  <si>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</si>
  <si>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</si>
  <si>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</si>
  <si>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</si>
  <si>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</si>
  <si>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</si>
  <si>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</si>
  <si>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</si>
  <si>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</si>
  <si>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</si>
  <si>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</si>
  <si>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</si>
  <si>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</si>
  <si>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</si>
  <si>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</si>
  <si>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</si>
  <si>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</si>
  <si>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</si>
  <si>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</si>
  <si>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時間/週</t>
    <rPh sb="0" eb="2">
      <t>ジカン</t>
    </rPh>
    <rPh sb="3" eb="4">
      <t>シュウ</t>
    </rPh>
    <phoneticPr fontId="8"/>
  </si>
  <si>
    <t>時間/月</t>
    <rPh sb="0" eb="2">
      <t>ジカン</t>
    </rPh>
    <rPh sb="3" eb="4">
      <t>ツキ</t>
    </rPh>
    <phoneticPr fontId="8"/>
  </si>
  <si>
    <t>No.</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</si>
  <si>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</si>
  <si>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</si>
  <si>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</si>
  <si>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</si>
  <si>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</si>
  <si>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</si>
  <si>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</si>
  <si>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</si>
  <si>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</si>
  <si>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</si>
  <si>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xml:space="preserve"> 　　 記入の順序は、職種ごとにまとめてください。</t>
    <rPh sb="4" eb="6">
      <t>キニュウ</t>
    </rPh>
    <rPh sb="7" eb="9">
      <t>ジュンジョ</t>
    </rPh>
    <rPh sb="11" eb="13">
      <t>ショクシュ</t>
    </rPh>
    <phoneticPr fontId="1"/>
  </si>
  <si>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</si>
  <si>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</si>
  <si>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</si>
  <si>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</si>
  <si>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</si>
  <si>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</si>
  <si>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</si>
  <si>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</si>
  <si>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</si>
  <si>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</si>
  <si>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</si>
  <si>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</si>
  <si>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</si>
  <si>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</si>
  <si>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</si>
  <si>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</si>
  <si>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</si>
  <si>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</si>
  <si>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</si>
  <si>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</si>
  <si>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</si>
  <si>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</si>
  <si>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</si>
  <si>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</si>
  <si>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</si>
  <si>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</si>
  <si>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</si>
  <si>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</si>
  <si>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</si>
  <si>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</si>
  <si>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</si>
  <si>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</si>
  <si>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</si>
  <si>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</si>
  <si>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</si>
  <si>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</si>
  <si>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</si>
  <si>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</si>
  <si>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</si>
  <si>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</si>
  <si>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</si>
  <si>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</si>
  <si>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</si>
  <si>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</si>
  <si>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</si>
  <si>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</si>
  <si>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</si>
  <si>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</si>
  <si>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</si>
  <si>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</si>
  <si>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</si>
  <si>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</si>
  <si>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 xml:space="preserve"> 　　 保有資格を全て記入するのではなく、人員基準・加配加算上、求められる資格等を入力してください。</t>
    <phoneticPr fontId="1"/>
  </si>
  <si>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</si>
  <si>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</si>
  <si>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　　(3)施設外就労の有無</t>
    <rPh sb="5" eb="7">
      <t>シセツ</t>
    </rPh>
    <rPh sb="7" eb="8">
      <t>ガイ</t>
    </rPh>
    <rPh sb="8" eb="10">
      <t>シュウロウ</t>
    </rPh>
    <rPh sb="11" eb="13">
      <t>ウム</t>
    </rPh>
    <phoneticPr fontId="8"/>
  </si>
  <si>
    <t>有</t>
  </si>
  <si>
    <t>就労支援員</t>
    <rPh sb="0" eb="5">
      <t>シュウロウシエンイン</t>
    </rPh>
    <phoneticPr fontId="3"/>
  </si>
  <si>
    <t>職業指導員</t>
    <rPh sb="0" eb="4">
      <t>ショクギョウシドウ</t>
    </rPh>
    <rPh sb="4" eb="5">
      <t>イン</t>
    </rPh>
    <phoneticPr fontId="3"/>
  </si>
  <si>
    <t>職業指導員及び生活支援員</t>
    <rPh sb="0" eb="2">
      <t>ショクギョウ</t>
    </rPh>
    <rPh sb="2" eb="4">
      <t>シドウ</t>
    </rPh>
    <rPh sb="4" eb="5">
      <t>イン</t>
    </rPh>
    <rPh sb="5" eb="6">
      <t>オヨ</t>
    </rPh>
    <rPh sb="7" eb="9">
      <t>セイカツ</t>
    </rPh>
    <rPh sb="9" eb="11">
      <t>シエン</t>
    </rPh>
    <rPh sb="11" eb="12">
      <t>イン</t>
    </rPh>
    <phoneticPr fontId="3"/>
  </si>
  <si>
    <t>　(3) 施設外就労について「有」「無」のいずれかを選択してください。</t>
    <rPh sb="5" eb="10">
      <t>シセツガイシュウロウ</t>
    </rPh>
    <rPh sb="15" eb="16">
      <t>ア</t>
    </rPh>
    <rPh sb="18" eb="19">
      <t>ナ</t>
    </rPh>
    <rPh sb="26" eb="28">
      <t>センタク</t>
    </rPh>
    <phoneticPr fontId="1"/>
  </si>
  <si>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</si>
  <si>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</si>
  <si>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</si>
  <si>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</si>
  <si>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</si>
  <si>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</si>
  <si>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</si>
  <si>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</si>
  <si>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</si>
  <si>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</si>
  <si>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</si>
  <si>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</si>
  <si>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</si>
  <si>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</si>
  <si>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</si>
  <si>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</si>
  <si>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</si>
  <si>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</si>
  <si>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</si>
  <si>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</si>
  <si>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</si>
  <si>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</si>
  <si>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</si>
  <si>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</si>
  <si>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</si>
  <si>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</si>
  <si>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</si>
  <si>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</si>
  <si>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</si>
  <si>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</si>
  <si>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</si>
  <si>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</si>
  <si>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</si>
  <si>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</si>
  <si>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</si>
  <si>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</si>
  <si>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</si>
  <si>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</si>
  <si>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</si>
  <si>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</si>
  <si>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</si>
  <si>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</si>
  <si>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</si>
  <si>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</si>
  <si>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</si>
  <si>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</si>
  <si>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</si>
  <si>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</si>
  <si>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</si>
  <si>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</si>
  <si>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</si>
  <si>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</si>
  <si>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</si>
  <si>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</si>
  <si>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</si>
  <si>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</si>
  <si>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</si>
  <si>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(9)</t>
    <phoneticPr fontId="8"/>
  </si>
  <si>
    <t>(5)職種</t>
    <rPh sb="3" eb="5">
      <t>ショクシュ</t>
    </rPh>
    <phoneticPr fontId="8"/>
  </si>
  <si>
    <t>(6)勤務形態</t>
    <rPh sb="3" eb="5">
      <t>キンム</t>
    </rPh>
    <rPh sb="5" eb="7">
      <t>ケイタイ</t>
    </rPh>
    <phoneticPr fontId="8"/>
  </si>
  <si>
    <t>(7)資格</t>
    <rPh sb="3" eb="5">
      <t>シカク</t>
    </rPh>
    <phoneticPr fontId="8"/>
  </si>
  <si>
    <t>(8)氏名</t>
    <rPh sb="3" eb="5">
      <t>シメイ</t>
    </rPh>
    <phoneticPr fontId="8"/>
  </si>
  <si>
    <t>(10)勤務時間数合計</t>
    <rPh sb="4" eb="6">
      <t>キンム</t>
    </rPh>
    <rPh sb="6" eb="8">
      <t>ジカン</t>
    </rPh>
    <rPh sb="8" eb="9">
      <t>スウ</t>
    </rPh>
    <rPh sb="9" eb="11">
      <t>ゴウケイ</t>
    </rPh>
    <phoneticPr fontId="8"/>
  </si>
  <si>
    <t>(11)週平均の勤務時間数</t>
    <rPh sb="4" eb="7">
      <t>シュウヘイキン</t>
    </rPh>
    <rPh sb="8" eb="10">
      <t>キンム</t>
    </rPh>
    <rPh sb="10" eb="12">
      <t>ジカン</t>
    </rPh>
    <rPh sb="12" eb="13">
      <t>スウ</t>
    </rPh>
    <phoneticPr fontId="8"/>
  </si>
  <si>
    <t>(12)兼務状況
（兼務先／兼務する職務の内容）等</t>
    <phoneticPr fontId="8"/>
  </si>
  <si>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</si>
  <si>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従業者の職種を入力してください。</t>
    <rPh sb="5" eb="8">
      <t>ジュウギョウシャ</t>
    </rPh>
    <rPh sb="9" eb="11">
      <t>ショクシュ</t>
    </rPh>
    <rPh sb="12" eb="14">
      <t>ニュウリョク</t>
    </rPh>
    <phoneticPr fontId="1"/>
  </si>
  <si>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</si>
  <si>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(7) 従業者の保有する資格を入力してください。</t>
    <rPh sb="5" eb="8">
      <t>ジュウギョウシャ</t>
    </rPh>
    <rPh sb="9" eb="11">
      <t>ホユウ</t>
    </rPh>
    <rPh sb="13" eb="15">
      <t>シカク</t>
    </rPh>
    <rPh sb="16" eb="18">
      <t>ニュウリョク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</si>
  <si>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</si>
  <si>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</si>
  <si>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1"/>
  </si>
  <si>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8"/>
  </si>
  <si>
    <t xml:space="preserve"> ・必要項目を満たしていれば、各事業所で使用するシフト表等をもって代替書類として差し支えありません。</t>
    <phoneticPr fontId="8"/>
  </si>
  <si>
    <t>　(11) 従業者ごとに、合計勤務時間数を入力してください。</t>
    <rPh sb="6" eb="9">
      <t>ジュウギョウシャ</t>
    </rPh>
    <rPh sb="13" eb="15">
      <t>ゴウケイ</t>
    </rPh>
    <rPh sb="15" eb="17">
      <t>キンム</t>
    </rPh>
    <rPh sb="17" eb="20">
      <t>ジカンスウ</t>
    </rPh>
    <rPh sb="21" eb="23">
      <t>ニュウリョク</t>
    </rPh>
    <phoneticPr fontId="1"/>
  </si>
  <si>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</si>
  <si>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(13)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</si>
</sst>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11"/>
      <name val="游ゴシック"/>
      <family val="3"/>
      <charset val="128"/>
      <scheme val="minor"/>
    </font>
    <font>
      <sz val="8"/>
      <color rgb="FFC00000"/>
      <name val="ＭＳ ゴシック"/>
      <family val="3"/>
      <charset val="128"/>
    </font>
    <font>
      <sz val="6"/>
      <name val="游ゴシック"/>
      <family val="3"/>
      <charset val="128"/>
      <scheme val="minor"/>
    </font>
    <font>
      <sz val="10"/>
      <color rgb="FFFF0000"/>
      <name val="BIZ UDPゴシック"/>
      <family val="3"/>
      <charset val="128"/>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69">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21" fillId="0" borderId="0" xfId="7" applyFont="1" applyAlignment="1">
      <alignment horizontal="center" vertical="center"/>
    </xf>
    <xf numFmtId="0" fontId="21" fillId="0" borderId="0" xfId="3" applyFont="1" applyAlignment="1">
      <alignment horizontal="center"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0" fontId="23" fillId="0" borderId="0" xfId="0" applyFont="1">
      <alignment vertical="center"/>
    </xf>
    <xf numFmtId="0" fontId="2" fillId="0" borderId="0" xfId="0" applyFont="1">
      <alignment vertical="center"/>
    </xf>
    <xf numFmtId="0" fontId="2" fillId="0" borderId="0" xfId="0" applyFont="1" applyAlignment="1">
      <alignment horizontal="right" vertical="center"/>
    </xf>
    <xf numFmtId="49" fontId="26" fillId="0" borderId="4" xfId="4" applyNumberFormat="1" applyFont="1" applyBorder="1" applyAlignment="1">
      <alignment vertical="center" wrapText="1"/>
    </xf>
    <xf numFmtId="0" fontId="5" fillId="0" borderId="17" xfId="7" applyFont="1" applyBorder="1" applyAlignment="1">
      <alignment horizontal="center" vertical="center"/>
    </xf>
    <xf numFmtId="0" fontId="5" fillId="0" borderId="0" xfId="3" applyFont="1" applyAlignment="1">
      <alignment horizontal="center" vertical="center"/>
    </xf>
    <xf numFmtId="0" fontId="5" fillId="0" borderId="0" xfId="7" applyFont="1" applyAlignment="1">
      <alignment horizontal="center" vertical="center"/>
    </xf>
    <xf numFmtId="0" fontId="2" fillId="7" borderId="0" xfId="7" applyFont="1" applyFill="1" applyAlignment="1">
      <alignment horizontal="right" vertical="center"/>
    </xf>
    <xf numFmtId="0" fontId="2" fillId="7" borderId="0" xfId="0" applyFont="1" applyFill="1">
      <alignment vertical="center"/>
    </xf>
    <xf numFmtId="0" fontId="2" fillId="7" borderId="0" xfId="0" applyFont="1" applyFill="1" applyAlignment="1">
      <alignment horizontal="righ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5" fillId="0" borderId="25" xfId="7" applyFont="1" applyBorder="1" applyAlignment="1">
      <alignment horizontal="center" vertical="center"/>
    </xf>
    <xf numFmtId="0" fontId="5" fillId="0" borderId="16" xfId="7" applyFont="1" applyBorder="1" applyAlignment="1">
      <alignment horizontal="center" vertical="center"/>
    </xf>
    <xf numFmtId="0" fontId="5" fillId="0" borderId="16" xfId="7" applyFont="1" applyBorder="1" applyAlignment="1">
      <alignment horizontal="center" vertical="center" wrapText="1"/>
    </xf>
    <xf numFmtId="0" fontId="5" fillId="0" borderId="23" xfId="7"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2" fillId="3" borderId="17" xfId="7" applyFont="1" applyFill="1" applyBorder="1" applyAlignment="1">
      <alignment horizontal="center" vertical="center"/>
    </xf>
    <xf numFmtId="0" fontId="19" fillId="6" borderId="17" xfId="0" applyFont="1" applyFill="1" applyBorder="1" applyAlignment="1">
      <alignment vertical="center"/>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17" xfId="7" applyFont="1" applyBorder="1" applyAlignment="1">
      <alignment horizontal="center" vertical="center"/>
    </xf>
    <xf numFmtId="0" fontId="2" fillId="0" borderId="17" xfId="7" applyFont="1" applyBorder="1" applyAlignment="1">
      <alignment vertical="center"/>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4" fillId="0" borderId="19" xfId="7" applyFont="1" applyBorder="1" applyAlignment="1">
      <alignment horizontal="center" vertical="center" wrapText="1"/>
    </xf>
    <xf numFmtId="0" fontId="24" fillId="0" borderId="9" xfId="7" applyFont="1" applyBorder="1" applyAlignment="1">
      <alignment horizontal="center" vertical="center" wrapText="1"/>
    </xf>
    <xf numFmtId="0" fontId="2" fillId="5" borderId="17" xfId="7" applyFont="1" applyFill="1" applyBorder="1" applyAlignment="1">
      <alignmen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5" fillId="0" borderId="17"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vertical="center"/>
    </xf>
    <xf numFmtId="176" fontId="5" fillId="0" borderId="39" xfId="7" applyNumberFormat="1" applyFont="1" applyBorder="1" applyAlignment="1">
      <alignment vertical="center"/>
    </xf>
    <xf numFmtId="176" fontId="5" fillId="0" borderId="28" xfId="7" applyNumberFormat="1" applyFont="1" applyBorder="1" applyAlignment="1">
      <alignment vertical="center"/>
    </xf>
    <xf numFmtId="0" fontId="5" fillId="4" borderId="17" xfId="7" applyFont="1" applyFill="1" applyBorder="1" applyAlignment="1">
      <alignment horizontal="right" vertical="center"/>
    </xf>
    <xf numFmtId="0" fontId="5" fillId="0" borderId="17" xfId="7" applyFont="1" applyBorder="1" applyAlignment="1">
      <alignment horizontal="right" vertical="center"/>
    </xf>
    <xf numFmtId="0" fontId="5" fillId="0" borderId="17" xfId="7" applyFont="1" applyBorder="1" applyAlignment="1">
      <alignment horizontal="left" vertical="center"/>
    </xf>
    <xf numFmtId="179" fontId="5" fillId="0" borderId="17" xfId="7" applyNumberFormat="1" applyFont="1" applyBorder="1" applyAlignment="1">
      <alignment horizontal="center" vertical="center"/>
    </xf>
    <xf numFmtId="0" fontId="5" fillId="4" borderId="25" xfId="7" applyFont="1" applyFill="1" applyBorder="1" applyAlignment="1">
      <alignment horizontal="right" vertical="center"/>
    </xf>
    <xf numFmtId="0" fontId="5" fillId="4" borderId="23" xfId="7" applyFont="1" applyFill="1" applyBorder="1" applyAlignment="1">
      <alignment horizontal="right" vertical="center"/>
    </xf>
    <xf numFmtId="0" fontId="5" fillId="4" borderId="16" xfId="7" applyFont="1" applyFill="1" applyBorder="1" applyAlignment="1">
      <alignment horizontal="right" vertical="center"/>
    </xf>
  </cellXfs>
  <cellStyles count="10">
    <cellStyle name="Normal 2" xfId="1"/>
    <cellStyle name="通貨 2" xfId="2"/>
    <cellStyle name="標準" xfId="0" builtinId="0"/>
    <cellStyle name="標準 2" xfId="3"/>
    <cellStyle name="標準 2 2" xfId="4"/>
    <cellStyle name="標準 3" xfId="5"/>
    <cellStyle name="標準 4" xfId="6"/>
    <cellStyle name="標準_③-２加算様式（就労）" xfId="7"/>
    <cellStyle name="標準_⑨指定申請様式（案）（多機能用総括表）" xfId="8"/>
    <cellStyle name="標準_事業者指定様式（多機能用総括表）作業ファイル"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ec0196\fukushishido\&#12496;&#12483;&#12463;&#12450;&#12483;&#12503;\&#20849;&#26377;&#65288;H30.5.21&#20197;&#38477;&#65289;\&#12304;03&#12305;&#38556;&#23475;&#31119;&#31049;&#38306;&#20418;\&#12304;00&#12305;&#26465;&#20363;&#12539;&#35215;&#21063;&#12539;&#35201;&#32177;\&#38556;&#23475;&#12469;&#12540;&#12499;&#12473;&#31561;&#25351;&#23450;&#31561;&#35215;&#21063;\R80401&#19968;&#37096;&#25913;&#27491;&#65288;&#30456;&#35527;&#25903;&#25588;&#19968;&#20307;&#21270;&#65289;\3&#27096;&#24335;&#31561;\&#9313;&#21220;&#21209;&#24418;&#24907;&#19968;&#35239;&#34920;&#65291;&#33258;&#27835;&#20307;&#12372;&#24847;&#35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v>0</v>
          </cell>
          <cell r="H6">
            <v>0</v>
          </cell>
          <cell r="I6">
            <v>0</v>
          </cell>
          <cell r="J6">
            <v>0</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v>0</v>
          </cell>
        </row>
        <row r="8">
          <cell r="A8" t="str">
            <v>短期入所・併設型</v>
          </cell>
          <cell r="B8" t="str">
            <v>管理者</v>
          </cell>
          <cell r="C8" t="str">
            <v>生活支援員</v>
          </cell>
          <cell r="D8">
            <v>0</v>
          </cell>
          <cell r="E8">
            <v>0</v>
          </cell>
          <cell r="F8">
            <v>0</v>
          </cell>
          <cell r="G8">
            <v>0</v>
          </cell>
          <cell r="H8">
            <v>0</v>
          </cell>
          <cell r="I8">
            <v>0</v>
          </cell>
          <cell r="J8">
            <v>0</v>
          </cell>
        </row>
        <row r="9">
          <cell r="A9" t="str">
            <v>短期入所・空床利用型</v>
          </cell>
          <cell r="B9" t="str">
            <v>管理者</v>
          </cell>
          <cell r="C9" t="str">
            <v>生活支援員</v>
          </cell>
          <cell r="D9">
            <v>0</v>
          </cell>
          <cell r="E9">
            <v>0</v>
          </cell>
          <cell r="F9">
            <v>0</v>
          </cell>
          <cell r="G9">
            <v>0</v>
          </cell>
          <cell r="H9">
            <v>0</v>
          </cell>
          <cell r="I9">
            <v>0</v>
          </cell>
          <cell r="J9">
            <v>0</v>
          </cell>
        </row>
        <row r="10">
          <cell r="A10" t="str">
            <v>短期入所・単独型</v>
          </cell>
          <cell r="B10" t="str">
            <v>管理者</v>
          </cell>
          <cell r="C10" t="str">
            <v>生活支援員</v>
          </cell>
          <cell r="D10">
            <v>0</v>
          </cell>
          <cell r="E10">
            <v>0</v>
          </cell>
          <cell r="F10">
            <v>0</v>
          </cell>
          <cell r="G10">
            <v>0</v>
          </cell>
          <cell r="H10">
            <v>0</v>
          </cell>
          <cell r="I10">
            <v>0</v>
          </cell>
          <cell r="J10">
            <v>0</v>
          </cell>
        </row>
        <row r="11">
          <cell r="A11" t="str">
            <v>重度障害者等包括支援</v>
          </cell>
          <cell r="B11" t="str">
            <v>管理者</v>
          </cell>
          <cell r="C11" t="str">
            <v>サービス提供責任者</v>
          </cell>
          <cell r="D11" t="str">
            <v>従業者</v>
          </cell>
          <cell r="E11">
            <v>0</v>
          </cell>
          <cell r="F11">
            <v>0</v>
          </cell>
          <cell r="G11">
            <v>0</v>
          </cell>
          <cell r="H11">
            <v>0</v>
          </cell>
          <cell r="I11">
            <v>0</v>
          </cell>
          <cell r="J11">
            <v>0</v>
          </cell>
        </row>
        <row r="12">
          <cell r="A12" t="str">
            <v>共同生活援助・介護サービス包括型</v>
          </cell>
          <cell r="B12" t="str">
            <v>管理者</v>
          </cell>
          <cell r="C12" t="str">
            <v>サービス管理責任者</v>
          </cell>
          <cell r="D12" t="str">
            <v>世話人</v>
          </cell>
          <cell r="E12" t="str">
            <v>生活支援員</v>
          </cell>
          <cell r="F12">
            <v>0</v>
          </cell>
          <cell r="G12">
            <v>0</v>
          </cell>
          <cell r="H12">
            <v>0</v>
          </cell>
          <cell r="I12">
            <v>0</v>
          </cell>
          <cell r="J12">
            <v>0</v>
          </cell>
        </row>
        <row r="13">
          <cell r="A13" t="str">
            <v>共同生活援助・外部サービス利用型</v>
          </cell>
          <cell r="B13" t="str">
            <v>管理者</v>
          </cell>
          <cell r="C13" t="str">
            <v>サービス管理責任者</v>
          </cell>
          <cell r="D13" t="str">
            <v>世話人</v>
          </cell>
          <cell r="E13">
            <v>0</v>
          </cell>
          <cell r="F13">
            <v>0</v>
          </cell>
          <cell r="G13">
            <v>0</v>
          </cell>
          <cell r="H13">
            <v>0</v>
          </cell>
          <cell r="I13">
            <v>0</v>
          </cell>
          <cell r="J13">
            <v>0</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v>0</v>
          </cell>
          <cell r="H14">
            <v>0</v>
          </cell>
          <cell r="I14">
            <v>0</v>
          </cell>
          <cell r="J14">
            <v>0</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v>0</v>
          </cell>
          <cell r="J16">
            <v>0</v>
          </cell>
        </row>
        <row r="17">
          <cell r="A17" t="str">
            <v>生活訓練</v>
          </cell>
          <cell r="B17" t="str">
            <v>管理者</v>
          </cell>
          <cell r="C17" t="str">
            <v>サービス管理責任者</v>
          </cell>
          <cell r="D17" t="str">
            <v>地域移行支援員</v>
          </cell>
          <cell r="E17" t="str">
            <v>生活支援員</v>
          </cell>
          <cell r="F17">
            <v>0</v>
          </cell>
          <cell r="G17">
            <v>0</v>
          </cell>
          <cell r="H17">
            <v>0</v>
          </cell>
          <cell r="I17">
            <v>0</v>
          </cell>
          <cell r="J17">
            <v>0</v>
          </cell>
        </row>
        <row r="18">
          <cell r="A18" t="str">
            <v>就労選択支援</v>
          </cell>
          <cell r="B18" t="str">
            <v>管理者</v>
          </cell>
          <cell r="C18" t="str">
            <v>就労選択支援員</v>
          </cell>
          <cell r="D18">
            <v>0</v>
          </cell>
          <cell r="E18">
            <v>0</v>
          </cell>
          <cell r="F18">
            <v>0</v>
          </cell>
          <cell r="G18">
            <v>0</v>
          </cell>
          <cell r="H18">
            <v>0</v>
          </cell>
          <cell r="I18">
            <v>0</v>
          </cell>
          <cell r="J18">
            <v>0</v>
          </cell>
        </row>
        <row r="19">
          <cell r="A19" t="str">
            <v>就労移行支援</v>
          </cell>
          <cell r="B19" t="str">
            <v>管理者</v>
          </cell>
          <cell r="C19" t="str">
            <v>サービス管理責任者</v>
          </cell>
          <cell r="D19" t="str">
            <v>就労支援員</v>
          </cell>
          <cell r="E19" t="str">
            <v>職業指導員</v>
          </cell>
          <cell r="F19" t="str">
            <v>生活支援員</v>
          </cell>
          <cell r="G19">
            <v>0</v>
          </cell>
          <cell r="H19">
            <v>0</v>
          </cell>
          <cell r="I19">
            <v>0</v>
          </cell>
          <cell r="J19">
            <v>0</v>
          </cell>
        </row>
        <row r="20">
          <cell r="A20" t="str">
            <v>認定指定就労移行支援</v>
          </cell>
          <cell r="B20" t="str">
            <v>管理者</v>
          </cell>
          <cell r="C20" t="str">
            <v>サービス管理責任者</v>
          </cell>
          <cell r="D20" t="str">
            <v>職業指導員</v>
          </cell>
          <cell r="E20" t="str">
            <v>生活支援員</v>
          </cell>
          <cell r="F20">
            <v>0</v>
          </cell>
          <cell r="G20">
            <v>0</v>
          </cell>
          <cell r="H20">
            <v>0</v>
          </cell>
          <cell r="I20">
            <v>0</v>
          </cell>
          <cell r="J20">
            <v>0</v>
          </cell>
        </row>
        <row r="21">
          <cell r="A21" t="str">
            <v>就労継続支援Ａ型・Ｂ型</v>
          </cell>
          <cell r="B21" t="str">
            <v>管理者</v>
          </cell>
          <cell r="C21" t="str">
            <v>サービス管理責任者</v>
          </cell>
          <cell r="D21" t="str">
            <v>職業指導員</v>
          </cell>
          <cell r="E21" t="str">
            <v>生活支援員</v>
          </cell>
          <cell r="F21">
            <v>0</v>
          </cell>
          <cell r="G21">
            <v>0</v>
          </cell>
          <cell r="H21">
            <v>0</v>
          </cell>
          <cell r="I21">
            <v>0</v>
          </cell>
          <cell r="J21">
            <v>0</v>
          </cell>
        </row>
        <row r="22">
          <cell r="A22" t="str">
            <v>一般相談支援事業</v>
          </cell>
          <cell r="B22" t="str">
            <v>管理者</v>
          </cell>
          <cell r="C22" t="str">
            <v>従業者</v>
          </cell>
          <cell r="D22">
            <v>0</v>
          </cell>
          <cell r="E22">
            <v>0</v>
          </cell>
          <cell r="F22">
            <v>0</v>
          </cell>
          <cell r="G22">
            <v>0</v>
          </cell>
          <cell r="H22">
            <v>0</v>
          </cell>
          <cell r="I22">
            <v>0</v>
          </cell>
          <cell r="J22">
            <v>0</v>
          </cell>
        </row>
        <row r="23">
          <cell r="A23" t="str">
            <v>就労定着支援</v>
          </cell>
          <cell r="B23" t="str">
            <v>管理者</v>
          </cell>
          <cell r="C23" t="str">
            <v>サービス管理責任者</v>
          </cell>
          <cell r="D23" t="str">
            <v>就労定着支援員</v>
          </cell>
          <cell r="E23">
            <v>0</v>
          </cell>
          <cell r="F23">
            <v>0</v>
          </cell>
          <cell r="G23">
            <v>0</v>
          </cell>
          <cell r="H23">
            <v>0</v>
          </cell>
          <cell r="I23">
            <v>0</v>
          </cell>
          <cell r="J23">
            <v>0</v>
          </cell>
        </row>
        <row r="24">
          <cell r="A24" t="str">
            <v>自立生活援助</v>
          </cell>
          <cell r="B24" t="str">
            <v>管理者</v>
          </cell>
          <cell r="C24" t="str">
            <v>サービス管理責任者</v>
          </cell>
          <cell r="D24" t="str">
            <v>地域生活支援員</v>
          </cell>
          <cell r="E24">
            <v>0</v>
          </cell>
          <cell r="F24">
            <v>0</v>
          </cell>
          <cell r="G24">
            <v>0</v>
          </cell>
          <cell r="H24">
            <v>0</v>
          </cell>
          <cell r="I24">
            <v>0</v>
          </cell>
          <cell r="J24">
            <v>0</v>
          </cell>
        </row>
        <row r="25">
          <cell r="A25" t="str">
            <v>特定相談支援・障害児相談支援</v>
          </cell>
          <cell r="B25" t="str">
            <v>管理者</v>
          </cell>
          <cell r="C25" t="str">
            <v>相談支援専門員</v>
          </cell>
          <cell r="D25" t="str">
            <v>相談支援員</v>
          </cell>
          <cell r="E25">
            <v>0</v>
          </cell>
          <cell r="F25">
            <v>0</v>
          </cell>
          <cell r="G25">
            <v>0</v>
          </cell>
          <cell r="H25">
            <v>0</v>
          </cell>
          <cell r="I25">
            <v>0</v>
          </cell>
          <cell r="J25">
            <v>0</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v>0</v>
          </cell>
          <cell r="J26">
            <v>0</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v>0</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v>0</v>
          </cell>
          <cell r="F29">
            <v>0</v>
          </cell>
          <cell r="G29">
            <v>0</v>
          </cell>
          <cell r="H29">
            <v>0</v>
          </cell>
          <cell r="I29">
            <v>0</v>
          </cell>
          <cell r="J29">
            <v>0</v>
          </cell>
        </row>
        <row r="30">
          <cell r="A30" t="str">
            <v>居宅訪問型児童発達支援</v>
          </cell>
          <cell r="B30" t="str">
            <v>管理者</v>
          </cell>
          <cell r="C30" t="str">
            <v>児童発達支援管理責任者</v>
          </cell>
          <cell r="D30" t="str">
            <v>訪問支援員</v>
          </cell>
          <cell r="E30">
            <v>0</v>
          </cell>
          <cell r="F30">
            <v>0</v>
          </cell>
          <cell r="G30">
            <v>0</v>
          </cell>
          <cell r="H30">
            <v>0</v>
          </cell>
          <cell r="I30">
            <v>0</v>
          </cell>
          <cell r="J30">
            <v>0</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v>0</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15"/>
      <c r="B3" s="3"/>
      <c r="C3" s="3"/>
      <c r="D3" s="3"/>
      <c r="E3" s="3"/>
      <c r="F3" s="3"/>
      <c r="G3" s="3"/>
      <c r="H3" s="3"/>
      <c r="I3" s="157"/>
    </row>
    <row r="4" spans="1:20" ht="12.75" customHeight="1" thickBot="1">
      <c r="A4" s="215"/>
      <c r="B4" s="3"/>
      <c r="C4" s="3"/>
      <c r="D4" s="3"/>
      <c r="E4" s="3"/>
      <c r="F4" s="3"/>
      <c r="G4" s="3"/>
      <c r="H4" s="3"/>
      <c r="I4" s="157"/>
      <c r="N4" s="216" t="s">
        <v>2</v>
      </c>
      <c r="O4" s="217"/>
      <c r="P4" s="218"/>
      <c r="Q4" s="218"/>
      <c r="R4" s="218"/>
      <c r="S4" s="218"/>
      <c r="T4" s="219"/>
    </row>
    <row r="5" spans="1:20" ht="12.75" customHeight="1" thickBot="1">
      <c r="B5" s="32"/>
      <c r="C5" s="33"/>
      <c r="D5" s="33"/>
      <c r="E5" s="33"/>
      <c r="F5" s="33"/>
      <c r="G5" s="33"/>
      <c r="H5" s="33"/>
    </row>
    <row r="6" spans="1:20" ht="12.75" customHeight="1">
      <c r="A6" s="4"/>
      <c r="B6" s="220" t="s">
        <v>3</v>
      </c>
      <c r="C6" s="221"/>
      <c r="D6" s="222"/>
      <c r="E6" s="223"/>
      <c r="F6" s="223"/>
      <c r="G6" s="223"/>
      <c r="H6" s="223"/>
      <c r="I6" s="223"/>
      <c r="J6" s="223"/>
      <c r="K6" s="223"/>
      <c r="L6" s="223"/>
      <c r="M6" s="223"/>
      <c r="N6" s="223"/>
      <c r="O6" s="223"/>
      <c r="P6" s="223"/>
      <c r="Q6" s="223"/>
      <c r="R6" s="224"/>
      <c r="S6" s="224"/>
      <c r="T6" s="225"/>
    </row>
    <row r="7" spans="1:20" ht="12.75" customHeight="1">
      <c r="A7" s="5" t="s">
        <v>4</v>
      </c>
      <c r="B7" s="127" t="s">
        <v>5</v>
      </c>
      <c r="C7" s="152"/>
      <c r="D7" s="202"/>
      <c r="E7" s="131"/>
      <c r="F7" s="131"/>
      <c r="G7" s="131"/>
      <c r="H7" s="131"/>
      <c r="I7" s="131"/>
      <c r="J7" s="131"/>
      <c r="K7" s="131"/>
      <c r="L7" s="131"/>
      <c r="M7" s="131"/>
      <c r="N7" s="131"/>
      <c r="O7" s="131"/>
      <c r="P7" s="131"/>
      <c r="Q7" s="131"/>
      <c r="R7" s="132"/>
      <c r="S7" s="132"/>
      <c r="T7" s="203"/>
    </row>
    <row r="8" spans="1:20" ht="12.75" customHeight="1">
      <c r="A8" s="5"/>
      <c r="B8" s="191" t="s">
        <v>6</v>
      </c>
      <c r="C8" s="190"/>
      <c r="D8" s="6" t="s">
        <v>7</v>
      </c>
      <c r="E8" s="7"/>
      <c r="F8" s="7"/>
      <c r="G8" s="7"/>
      <c r="H8" s="7"/>
      <c r="I8" s="7"/>
      <c r="J8" s="7"/>
      <c r="K8" s="7"/>
      <c r="L8" s="7"/>
      <c r="M8" s="7"/>
      <c r="N8" s="7"/>
      <c r="O8" s="7"/>
      <c r="P8" s="7"/>
      <c r="Q8" s="7"/>
      <c r="R8" s="7"/>
      <c r="S8" s="7"/>
      <c r="T8" s="8"/>
    </row>
    <row r="9" spans="1:20" ht="12.75" customHeight="1">
      <c r="A9" s="5" t="s">
        <v>8</v>
      </c>
      <c r="B9" s="226"/>
      <c r="C9" s="208"/>
      <c r="D9" s="9"/>
      <c r="E9" s="10"/>
      <c r="F9" s="11" t="s">
        <v>9</v>
      </c>
      <c r="G9" s="12"/>
      <c r="H9" s="12"/>
      <c r="I9" s="227" t="s">
        <v>10</v>
      </c>
      <c r="J9" s="227"/>
      <c r="K9" s="10"/>
      <c r="L9" s="10"/>
      <c r="M9" s="10"/>
      <c r="N9" s="10"/>
      <c r="O9" s="10"/>
      <c r="P9" s="10"/>
      <c r="Q9" s="10"/>
      <c r="R9" s="10"/>
      <c r="S9" s="10"/>
      <c r="T9" s="13"/>
    </row>
    <row r="10" spans="1:20" ht="12.75" customHeight="1">
      <c r="A10" s="14"/>
      <c r="B10" s="122"/>
      <c r="C10" s="123"/>
      <c r="D10" s="15"/>
      <c r="E10" s="16"/>
      <c r="F10" s="16"/>
      <c r="G10" s="16"/>
      <c r="H10" s="16"/>
      <c r="I10" s="16"/>
      <c r="J10" s="16"/>
      <c r="K10" s="16"/>
      <c r="L10" s="16"/>
      <c r="M10" s="16"/>
      <c r="N10" s="16"/>
      <c r="O10" s="16"/>
      <c r="P10" s="16"/>
      <c r="Q10" s="16"/>
      <c r="R10" s="16"/>
      <c r="S10" s="16"/>
      <c r="T10" s="17"/>
    </row>
    <row r="11" spans="1:20" ht="12.75" customHeight="1">
      <c r="A11" s="18"/>
      <c r="B11" s="127" t="s">
        <v>11</v>
      </c>
      <c r="C11" s="152"/>
      <c r="D11" s="152" t="s">
        <v>12</v>
      </c>
      <c r="E11" s="152"/>
      <c r="F11" s="199"/>
      <c r="G11" s="199"/>
      <c r="H11" s="199"/>
      <c r="I11" s="199"/>
      <c r="J11" s="200"/>
      <c r="K11" s="201" t="s">
        <v>13</v>
      </c>
      <c r="L11" s="201"/>
      <c r="M11" s="202"/>
      <c r="N11" s="131"/>
      <c r="O11" s="131"/>
      <c r="P11" s="131"/>
      <c r="Q11" s="131"/>
      <c r="R11" s="132"/>
      <c r="S11" s="132"/>
      <c r="T11" s="203"/>
    </row>
    <row r="12" spans="1:20" ht="12.75" customHeight="1">
      <c r="A12" s="204" t="s">
        <v>14</v>
      </c>
      <c r="B12" s="169"/>
      <c r="C12" s="169"/>
      <c r="D12" s="169"/>
      <c r="E12" s="169"/>
      <c r="F12" s="169"/>
      <c r="G12" s="169"/>
      <c r="H12" s="169"/>
      <c r="I12" s="205"/>
      <c r="J12" s="118" t="s">
        <v>15</v>
      </c>
      <c r="K12" s="119"/>
      <c r="L12" s="119"/>
      <c r="M12" s="119"/>
      <c r="N12" s="119"/>
      <c r="O12" s="119"/>
      <c r="P12" s="119"/>
      <c r="Q12" s="119"/>
      <c r="R12" s="125"/>
      <c r="S12" s="125"/>
      <c r="T12" s="126"/>
    </row>
    <row r="13" spans="1:20" ht="13.5">
      <c r="A13" s="206" t="s">
        <v>16</v>
      </c>
      <c r="B13" s="207"/>
      <c r="C13" s="152" t="s">
        <v>3</v>
      </c>
      <c r="D13" s="118"/>
      <c r="E13" s="19"/>
      <c r="F13" s="20"/>
      <c r="G13" s="20"/>
      <c r="H13" s="20"/>
      <c r="I13" s="21"/>
      <c r="J13" s="130" t="s">
        <v>17</v>
      </c>
      <c r="K13" s="208"/>
      <c r="L13" s="209" t="s">
        <v>18</v>
      </c>
      <c r="M13" s="210"/>
      <c r="N13" s="210"/>
      <c r="O13" s="210"/>
      <c r="P13" s="210"/>
      <c r="Q13" s="210"/>
      <c r="R13" s="132"/>
      <c r="S13" s="132"/>
      <c r="T13" s="203"/>
    </row>
    <row r="14" spans="1:20" ht="20.25" customHeight="1">
      <c r="A14" s="211" t="s">
        <v>19</v>
      </c>
      <c r="B14" s="212"/>
      <c r="C14" s="152" t="s">
        <v>20</v>
      </c>
      <c r="D14" s="118"/>
      <c r="E14" s="121"/>
      <c r="F14" s="213"/>
      <c r="G14" s="213"/>
      <c r="H14" s="213"/>
      <c r="I14" s="214"/>
      <c r="J14" s="121"/>
      <c r="K14" s="122"/>
      <c r="L14" s="22"/>
      <c r="M14" s="23"/>
      <c r="N14" s="23"/>
      <c r="O14" s="23"/>
      <c r="P14" s="23"/>
      <c r="Q14" s="23"/>
      <c r="R14" s="23"/>
      <c r="S14" s="23"/>
      <c r="T14" s="24"/>
    </row>
    <row r="15" spans="1:20" ht="12.75" customHeight="1">
      <c r="A15" s="195" t="s">
        <v>21</v>
      </c>
      <c r="B15" s="191"/>
      <c r="C15" s="191"/>
      <c r="D15" s="191"/>
      <c r="E15" s="190"/>
      <c r="F15" s="152" t="s">
        <v>22</v>
      </c>
      <c r="G15" s="152"/>
      <c r="H15" s="152"/>
      <c r="I15" s="168" t="s">
        <v>23</v>
      </c>
      <c r="J15" s="169"/>
      <c r="K15" s="170"/>
      <c r="L15" s="152" t="s">
        <v>24</v>
      </c>
      <c r="M15" s="152"/>
      <c r="N15" s="152"/>
      <c r="O15" s="152" t="s">
        <v>25</v>
      </c>
      <c r="P15" s="152"/>
      <c r="Q15" s="118"/>
      <c r="R15" s="197" t="s">
        <v>26</v>
      </c>
      <c r="S15" s="197"/>
      <c r="T15" s="198"/>
    </row>
    <row r="16" spans="1:20" ht="12.75" customHeight="1">
      <c r="A16" s="196"/>
      <c r="B16" s="122"/>
      <c r="C16" s="122"/>
      <c r="D16" s="122"/>
      <c r="E16" s="123"/>
      <c r="F16" s="25" t="s">
        <v>27</v>
      </c>
      <c r="G16" s="118" t="s">
        <v>28</v>
      </c>
      <c r="H16" s="127"/>
      <c r="I16" s="26" t="s">
        <v>27</v>
      </c>
      <c r="J16" s="118" t="s">
        <v>28</v>
      </c>
      <c r="K16" s="127"/>
      <c r="L16" s="26" t="s">
        <v>27</v>
      </c>
      <c r="M16" s="118" t="s">
        <v>28</v>
      </c>
      <c r="N16" s="127"/>
      <c r="O16" s="26" t="s">
        <v>27</v>
      </c>
      <c r="P16" s="118" t="s">
        <v>28</v>
      </c>
      <c r="Q16" s="119"/>
      <c r="R16" s="26" t="s">
        <v>27</v>
      </c>
      <c r="S16" s="118" t="s">
        <v>28</v>
      </c>
      <c r="T16" s="192"/>
    </row>
    <row r="17" spans="1:20" ht="12.75" customHeight="1">
      <c r="A17" s="27"/>
      <c r="B17" s="189" t="s">
        <v>29</v>
      </c>
      <c r="C17" s="190"/>
      <c r="D17" s="168" t="s">
        <v>30</v>
      </c>
      <c r="E17" s="170"/>
      <c r="F17" s="26"/>
      <c r="G17" s="118"/>
      <c r="H17" s="127"/>
      <c r="I17" s="26"/>
      <c r="J17" s="118"/>
      <c r="K17" s="127"/>
      <c r="L17" s="26"/>
      <c r="M17" s="118"/>
      <c r="N17" s="127"/>
      <c r="O17" s="26"/>
      <c r="P17" s="118"/>
      <c r="Q17" s="119"/>
      <c r="R17" s="26"/>
      <c r="S17" s="118"/>
      <c r="T17" s="192"/>
    </row>
    <row r="18" spans="1:20" ht="12.75" customHeight="1">
      <c r="A18" s="27"/>
      <c r="B18" s="121"/>
      <c r="C18" s="123"/>
      <c r="D18" s="168" t="s">
        <v>31</v>
      </c>
      <c r="E18" s="170"/>
      <c r="F18" s="26"/>
      <c r="G18" s="118"/>
      <c r="H18" s="127"/>
      <c r="I18" s="26"/>
      <c r="J18" s="118"/>
      <c r="K18" s="127"/>
      <c r="L18" s="26"/>
      <c r="M18" s="118"/>
      <c r="N18" s="127"/>
      <c r="O18" s="26"/>
      <c r="P18" s="118"/>
      <c r="Q18" s="119"/>
      <c r="R18" s="26"/>
      <c r="S18" s="118"/>
      <c r="T18" s="192"/>
    </row>
    <row r="19" spans="1:20" ht="12.75" customHeight="1">
      <c r="A19" s="27"/>
      <c r="B19" s="168" t="s">
        <v>32</v>
      </c>
      <c r="C19" s="169"/>
      <c r="D19" s="169"/>
      <c r="E19" s="170"/>
      <c r="F19" s="118"/>
      <c r="G19" s="119"/>
      <c r="H19" s="127"/>
      <c r="I19" s="118"/>
      <c r="J19" s="119"/>
      <c r="K19" s="127"/>
      <c r="L19" s="118"/>
      <c r="M19" s="119"/>
      <c r="N19" s="127"/>
      <c r="O19" s="118"/>
      <c r="P19" s="119"/>
      <c r="Q19" s="119"/>
      <c r="R19" s="118"/>
      <c r="S19" s="119"/>
      <c r="T19" s="192"/>
    </row>
    <row r="20" spans="1:20" ht="12.75" customHeight="1">
      <c r="A20" s="27"/>
      <c r="B20" s="168" t="s">
        <v>33</v>
      </c>
      <c r="C20" s="169"/>
      <c r="D20" s="169"/>
      <c r="E20" s="170"/>
      <c r="F20" s="111"/>
      <c r="G20" s="112"/>
      <c r="H20" s="193"/>
      <c r="I20" s="111"/>
      <c r="J20" s="112"/>
      <c r="K20" s="193"/>
      <c r="L20" s="111"/>
      <c r="M20" s="112"/>
      <c r="N20" s="193"/>
      <c r="O20" s="111"/>
      <c r="P20" s="112"/>
      <c r="Q20" s="112"/>
      <c r="R20" s="111"/>
      <c r="S20" s="112"/>
      <c r="T20" s="194"/>
    </row>
    <row r="21" spans="1:20" ht="12.75" customHeight="1">
      <c r="A21" s="27"/>
      <c r="B21" s="191"/>
      <c r="C21" s="191"/>
      <c r="D21" s="191"/>
      <c r="E21" s="190"/>
      <c r="F21" s="152" t="s">
        <v>34</v>
      </c>
      <c r="G21" s="152"/>
      <c r="H21" s="152"/>
      <c r="I21" s="118" t="s">
        <v>35</v>
      </c>
      <c r="J21" s="119"/>
      <c r="K21" s="127"/>
      <c r="L21" s="168" t="s">
        <v>36</v>
      </c>
      <c r="M21" s="169"/>
      <c r="N21" s="170"/>
      <c r="O21" s="118" t="s">
        <v>37</v>
      </c>
      <c r="P21" s="119"/>
      <c r="Q21" s="119"/>
      <c r="R21" s="34"/>
      <c r="T21" s="35"/>
    </row>
    <row r="22" spans="1:20" ht="12.75" customHeight="1">
      <c r="A22" s="27"/>
      <c r="B22" s="122"/>
      <c r="C22" s="122"/>
      <c r="D22" s="122"/>
      <c r="E22" s="123"/>
      <c r="F22" s="25" t="s">
        <v>27</v>
      </c>
      <c r="G22" s="118" t="s">
        <v>28</v>
      </c>
      <c r="H22" s="127"/>
      <c r="I22" s="26" t="s">
        <v>27</v>
      </c>
      <c r="J22" s="118" t="s">
        <v>28</v>
      </c>
      <c r="K22" s="127"/>
      <c r="L22" s="26" t="s">
        <v>27</v>
      </c>
      <c r="M22" s="118" t="s">
        <v>28</v>
      </c>
      <c r="N22" s="127"/>
      <c r="O22" s="26" t="s">
        <v>27</v>
      </c>
      <c r="P22" s="118" t="s">
        <v>28</v>
      </c>
      <c r="Q22" s="119"/>
      <c r="R22" s="34"/>
      <c r="T22" s="35"/>
    </row>
    <row r="23" spans="1:20" ht="12.75" customHeight="1">
      <c r="A23" s="27"/>
      <c r="B23" s="189" t="s">
        <v>29</v>
      </c>
      <c r="C23" s="190"/>
      <c r="D23" s="168" t="s">
        <v>30</v>
      </c>
      <c r="E23" s="170"/>
      <c r="F23" s="26"/>
      <c r="G23" s="118"/>
      <c r="H23" s="127"/>
      <c r="I23" s="26"/>
      <c r="J23" s="118"/>
      <c r="K23" s="127"/>
      <c r="L23" s="26"/>
      <c r="M23" s="118"/>
      <c r="N23" s="127"/>
      <c r="O23" s="26"/>
      <c r="P23" s="118"/>
      <c r="Q23" s="119"/>
      <c r="R23" s="34"/>
      <c r="T23" s="35"/>
    </row>
    <row r="24" spans="1:20" ht="12.75" customHeight="1">
      <c r="A24" s="27"/>
      <c r="B24" s="121"/>
      <c r="C24" s="123"/>
      <c r="D24" s="168" t="s">
        <v>31</v>
      </c>
      <c r="E24" s="170"/>
      <c r="F24" s="26"/>
      <c r="G24" s="118"/>
      <c r="H24" s="127"/>
      <c r="I24" s="26"/>
      <c r="J24" s="118"/>
      <c r="K24" s="127"/>
      <c r="L24" s="26"/>
      <c r="M24" s="118"/>
      <c r="N24" s="127"/>
      <c r="O24" s="26"/>
      <c r="P24" s="118"/>
      <c r="Q24" s="119"/>
      <c r="R24" s="34"/>
      <c r="T24" s="35"/>
    </row>
    <row r="25" spans="1:20" ht="12.75" customHeight="1">
      <c r="A25" s="27"/>
      <c r="B25" s="168" t="s">
        <v>32</v>
      </c>
      <c r="C25" s="169"/>
      <c r="D25" s="169"/>
      <c r="E25" s="170"/>
      <c r="F25" s="118"/>
      <c r="G25" s="119"/>
      <c r="H25" s="127"/>
      <c r="I25" s="118"/>
      <c r="J25" s="119"/>
      <c r="K25" s="127"/>
      <c r="L25" s="118"/>
      <c r="M25" s="119"/>
      <c r="N25" s="127"/>
      <c r="O25" s="152"/>
      <c r="P25" s="152"/>
      <c r="Q25" s="118"/>
      <c r="R25" s="34"/>
      <c r="T25" s="35"/>
    </row>
    <row r="26" spans="1:20" ht="12.75" customHeight="1">
      <c r="A26" s="27"/>
      <c r="B26" s="168" t="s">
        <v>33</v>
      </c>
      <c r="C26" s="169"/>
      <c r="D26" s="169"/>
      <c r="E26" s="170"/>
      <c r="F26" s="171"/>
      <c r="G26" s="172"/>
      <c r="H26" s="173"/>
      <c r="I26" s="171"/>
      <c r="J26" s="172"/>
      <c r="K26" s="173"/>
      <c r="L26" s="171"/>
      <c r="M26" s="172"/>
      <c r="N26" s="173"/>
      <c r="O26" s="174"/>
      <c r="P26" s="174"/>
      <c r="Q26" s="171"/>
      <c r="R26" s="34"/>
      <c r="T26" s="35"/>
    </row>
    <row r="27" spans="1:20" s="37" customFormat="1" ht="13.5" customHeight="1">
      <c r="A27" s="36"/>
      <c r="B27" s="175" t="s">
        <v>38</v>
      </c>
      <c r="C27" s="176"/>
      <c r="D27" s="176"/>
      <c r="E27" s="177"/>
      <c r="F27" s="183" t="s">
        <v>39</v>
      </c>
      <c r="G27" s="124"/>
      <c r="H27" s="124"/>
      <c r="I27" s="124"/>
      <c r="J27" s="124"/>
      <c r="K27" s="124"/>
      <c r="L27" s="124"/>
      <c r="M27" s="124"/>
      <c r="N27" s="124"/>
      <c r="O27" s="124"/>
      <c r="P27" s="124"/>
      <c r="Q27" s="124"/>
      <c r="R27" s="124"/>
      <c r="S27" s="124"/>
      <c r="T27" s="184"/>
    </row>
    <row r="28" spans="1:20" s="37" customFormat="1" ht="13.5" customHeight="1">
      <c r="A28" s="36"/>
      <c r="B28" s="178"/>
      <c r="C28" s="132"/>
      <c r="D28" s="132"/>
      <c r="E28" s="179"/>
      <c r="F28" s="38" t="s">
        <v>40</v>
      </c>
      <c r="G28" s="39"/>
      <c r="H28" s="39"/>
      <c r="I28" s="185" t="s">
        <v>41</v>
      </c>
      <c r="J28" s="185"/>
      <c r="K28" s="185"/>
      <c r="L28" s="185"/>
      <c r="M28" s="185" t="s">
        <v>42</v>
      </c>
      <c r="N28" s="185"/>
      <c r="O28" s="185"/>
      <c r="P28" s="185"/>
      <c r="Q28" s="185" t="s">
        <v>43</v>
      </c>
      <c r="R28" s="185"/>
      <c r="S28" s="185"/>
      <c r="T28" s="186"/>
    </row>
    <row r="29" spans="1:20" s="37" customFormat="1" ht="13.5" customHeight="1">
      <c r="A29" s="36"/>
      <c r="B29" s="178"/>
      <c r="C29" s="132"/>
      <c r="D29" s="132"/>
      <c r="E29" s="179"/>
      <c r="F29" s="38" t="s">
        <v>44</v>
      </c>
      <c r="G29" s="39"/>
      <c r="H29" s="39"/>
      <c r="I29" s="183"/>
      <c r="J29" s="187"/>
      <c r="K29" s="187"/>
      <c r="L29" s="188"/>
      <c r="M29" s="183"/>
      <c r="N29" s="187"/>
      <c r="O29" s="187"/>
      <c r="P29" s="188"/>
      <c r="Q29" s="183"/>
      <c r="R29" s="125"/>
      <c r="S29" s="125"/>
      <c r="T29" s="126"/>
    </row>
    <row r="30" spans="1:20" s="37" customFormat="1" ht="13.5" customHeight="1">
      <c r="A30" s="36"/>
      <c r="B30" s="178"/>
      <c r="C30" s="132"/>
      <c r="D30" s="132"/>
      <c r="E30" s="179"/>
      <c r="F30" s="38" t="s">
        <v>45</v>
      </c>
      <c r="G30" s="39"/>
      <c r="H30" s="39"/>
      <c r="I30" s="183"/>
      <c r="J30" s="187"/>
      <c r="K30" s="187"/>
      <c r="L30" s="188"/>
      <c r="M30" s="183"/>
      <c r="N30" s="187"/>
      <c r="O30" s="187"/>
      <c r="P30" s="188"/>
      <c r="Q30" s="183"/>
      <c r="R30" s="125"/>
      <c r="S30" s="125"/>
      <c r="T30" s="126"/>
    </row>
    <row r="31" spans="1:20" s="37" customFormat="1" ht="13.5" customHeight="1">
      <c r="A31" s="40"/>
      <c r="B31" s="180"/>
      <c r="C31" s="181"/>
      <c r="D31" s="181"/>
      <c r="E31" s="182"/>
      <c r="F31" s="38" t="s">
        <v>46</v>
      </c>
      <c r="G31" s="39"/>
      <c r="H31" s="39"/>
      <c r="I31" s="183"/>
      <c r="J31" s="187"/>
      <c r="K31" s="187"/>
      <c r="L31" s="188"/>
      <c r="M31" s="183"/>
      <c r="N31" s="187"/>
      <c r="O31" s="187"/>
      <c r="P31" s="188"/>
      <c r="Q31" s="183"/>
      <c r="R31" s="125"/>
      <c r="S31" s="125"/>
      <c r="T31" s="126"/>
    </row>
    <row r="32" spans="1:20" ht="12.75" customHeight="1">
      <c r="A32" s="151" t="s">
        <v>47</v>
      </c>
      <c r="B32" s="152"/>
      <c r="C32" s="152"/>
      <c r="D32" s="152"/>
      <c r="E32" s="152"/>
      <c r="F32" s="118"/>
      <c r="G32" s="119"/>
      <c r="H32" s="119"/>
      <c r="I32" s="119"/>
      <c r="J32" s="119"/>
      <c r="K32" s="119"/>
      <c r="L32" s="119"/>
      <c r="M32" s="119"/>
      <c r="N32" s="119"/>
      <c r="O32" s="119"/>
      <c r="P32" s="119"/>
      <c r="Q32" s="119"/>
      <c r="R32" s="113"/>
      <c r="S32" s="113"/>
      <c r="T32" s="114"/>
    </row>
    <row r="33" spans="1:21" ht="12.75" customHeight="1">
      <c r="A33" s="151"/>
      <c r="B33" s="110" t="s">
        <v>48</v>
      </c>
      <c r="C33" s="110"/>
      <c r="D33" s="110"/>
      <c r="E33" s="110"/>
      <c r="F33" s="115" t="s">
        <v>49</v>
      </c>
      <c r="G33" s="116"/>
      <c r="H33" s="116"/>
      <c r="I33" s="116"/>
      <c r="J33" s="116"/>
      <c r="K33" s="116"/>
      <c r="L33" s="116"/>
      <c r="M33" s="116"/>
      <c r="N33" s="116"/>
      <c r="O33" s="116"/>
      <c r="P33" s="116"/>
      <c r="Q33" s="116"/>
      <c r="R33" s="113"/>
      <c r="S33" s="113"/>
      <c r="T33" s="114"/>
    </row>
    <row r="34" spans="1:21" ht="12.75" customHeight="1">
      <c r="A34" s="151"/>
      <c r="B34" s="110" t="s">
        <v>50</v>
      </c>
      <c r="C34" s="110"/>
      <c r="D34" s="110"/>
      <c r="E34" s="110"/>
      <c r="F34" s="115" t="s">
        <v>51</v>
      </c>
      <c r="G34" s="116"/>
      <c r="H34" s="116"/>
      <c r="I34" s="116"/>
      <c r="J34" s="116"/>
      <c r="K34" s="116"/>
      <c r="L34" s="116"/>
      <c r="M34" s="116"/>
      <c r="N34" s="116"/>
      <c r="O34" s="116"/>
      <c r="P34" s="116"/>
      <c r="Q34" s="116"/>
      <c r="R34" s="113"/>
      <c r="S34" s="113"/>
      <c r="T34" s="114"/>
    </row>
    <row r="35" spans="1:21" ht="12.75" customHeight="1">
      <c r="A35" s="151"/>
      <c r="B35" s="153" t="s">
        <v>52</v>
      </c>
      <c r="C35" s="154"/>
      <c r="D35" s="154"/>
      <c r="E35" s="155"/>
      <c r="F35" s="162" t="s">
        <v>53</v>
      </c>
      <c r="G35" s="163"/>
      <c r="H35" s="164" t="s">
        <v>54</v>
      </c>
      <c r="I35" s="164"/>
      <c r="J35" s="164"/>
      <c r="K35" s="164"/>
      <c r="L35" s="164"/>
      <c r="M35" s="164"/>
      <c r="N35" s="164"/>
      <c r="O35" s="164"/>
      <c r="P35" s="164"/>
      <c r="Q35" s="165"/>
      <c r="R35" s="41"/>
      <c r="S35" s="42"/>
      <c r="T35" s="43"/>
    </row>
    <row r="36" spans="1:21" ht="12.75" customHeight="1">
      <c r="A36" s="151"/>
      <c r="B36" s="156"/>
      <c r="C36" s="157"/>
      <c r="D36" s="157"/>
      <c r="E36" s="158"/>
      <c r="F36" s="162"/>
      <c r="G36" s="163"/>
      <c r="H36" s="166" t="s">
        <v>55</v>
      </c>
      <c r="I36" s="166"/>
      <c r="J36" s="166" t="s">
        <v>56</v>
      </c>
      <c r="K36" s="166"/>
      <c r="L36" s="166" t="s">
        <v>57</v>
      </c>
      <c r="M36" s="166"/>
      <c r="N36" s="166" t="s">
        <v>58</v>
      </c>
      <c r="O36" s="166"/>
      <c r="P36" s="166" t="s">
        <v>59</v>
      </c>
      <c r="Q36" s="167"/>
      <c r="R36" s="34"/>
      <c r="T36" s="35"/>
    </row>
    <row r="37" spans="1:21" ht="12.75" customHeight="1">
      <c r="A37" s="151"/>
      <c r="B37" s="156"/>
      <c r="C37" s="157"/>
      <c r="D37" s="157"/>
      <c r="E37" s="158"/>
      <c r="F37" s="146"/>
      <c r="G37" s="146"/>
      <c r="H37" s="146"/>
      <c r="I37" s="146"/>
      <c r="J37" s="146"/>
      <c r="K37" s="146"/>
      <c r="L37" s="146"/>
      <c r="M37" s="146"/>
      <c r="N37" s="146"/>
      <c r="O37" s="146"/>
      <c r="P37" s="146"/>
      <c r="Q37" s="147"/>
      <c r="R37" s="34"/>
      <c r="T37" s="35"/>
    </row>
    <row r="38" spans="1:21" ht="12.75" customHeight="1">
      <c r="A38" s="151"/>
      <c r="B38" s="156"/>
      <c r="C38" s="157"/>
      <c r="D38" s="157"/>
      <c r="E38" s="158"/>
      <c r="F38" s="146" t="s">
        <v>60</v>
      </c>
      <c r="G38" s="146"/>
      <c r="H38" s="146" t="s">
        <v>61</v>
      </c>
      <c r="I38" s="147"/>
      <c r="J38" s="148" t="s">
        <v>62</v>
      </c>
      <c r="K38" s="148"/>
      <c r="L38" s="44"/>
      <c r="M38" s="44"/>
      <c r="N38" s="44"/>
      <c r="O38" s="44"/>
      <c r="P38" s="44"/>
      <c r="Q38" s="44"/>
      <c r="R38" s="45"/>
      <c r="S38" s="45"/>
      <c r="T38" s="46"/>
      <c r="U38" s="45"/>
    </row>
    <row r="39" spans="1:21" ht="12.75" customHeight="1">
      <c r="A39" s="151"/>
      <c r="B39" s="156"/>
      <c r="C39" s="157"/>
      <c r="D39" s="157"/>
      <c r="E39" s="158"/>
      <c r="F39" s="146"/>
      <c r="G39" s="146"/>
      <c r="H39" s="146"/>
      <c r="I39" s="147"/>
      <c r="J39" s="148"/>
      <c r="K39" s="148"/>
      <c r="L39" s="45"/>
      <c r="M39" s="45"/>
      <c r="N39" s="45"/>
      <c r="O39" s="45"/>
      <c r="P39" s="45"/>
      <c r="Q39" s="45"/>
      <c r="R39" s="45"/>
      <c r="S39" s="45"/>
      <c r="T39" s="46"/>
      <c r="U39" s="45"/>
    </row>
    <row r="40" spans="1:21" ht="12.75" customHeight="1">
      <c r="A40" s="151"/>
      <c r="B40" s="159"/>
      <c r="C40" s="160"/>
      <c r="D40" s="160"/>
      <c r="E40" s="161"/>
      <c r="F40" s="147"/>
      <c r="G40" s="149"/>
      <c r="H40" s="147"/>
      <c r="I40" s="150"/>
      <c r="J40" s="146"/>
      <c r="K40" s="146"/>
      <c r="L40" s="47"/>
      <c r="M40" s="47"/>
      <c r="N40" s="47"/>
      <c r="O40" s="47"/>
      <c r="P40" s="47"/>
      <c r="Q40" s="47"/>
      <c r="R40" s="47"/>
      <c r="S40" s="47"/>
      <c r="T40" s="48"/>
      <c r="U40" s="45"/>
    </row>
    <row r="41" spans="1:21" ht="12.75" customHeight="1">
      <c r="A41" s="151"/>
      <c r="B41" s="115" t="s">
        <v>63</v>
      </c>
      <c r="C41" s="116"/>
      <c r="D41" s="116"/>
      <c r="E41" s="117"/>
      <c r="F41" s="118" t="s">
        <v>64</v>
      </c>
      <c r="G41" s="119"/>
      <c r="H41" s="119"/>
      <c r="I41" s="119"/>
      <c r="J41" s="119"/>
      <c r="K41" s="119"/>
      <c r="L41" s="119"/>
      <c r="M41" s="119"/>
      <c r="N41" s="119"/>
      <c r="O41" s="119"/>
      <c r="P41" s="119"/>
      <c r="Q41" s="119"/>
      <c r="R41" s="113"/>
      <c r="S41" s="113"/>
      <c r="T41" s="114"/>
    </row>
    <row r="42" spans="1:21" ht="12.75" customHeight="1">
      <c r="A42" s="151"/>
      <c r="B42" s="110" t="s">
        <v>65</v>
      </c>
      <c r="C42" s="110"/>
      <c r="D42" s="110"/>
      <c r="E42" s="110"/>
      <c r="F42" s="111"/>
      <c r="G42" s="112"/>
      <c r="H42" s="112"/>
      <c r="I42" s="112"/>
      <c r="J42" s="112"/>
      <c r="K42" s="112"/>
      <c r="L42" s="112"/>
      <c r="M42" s="112"/>
      <c r="N42" s="112"/>
      <c r="O42" s="112"/>
      <c r="P42" s="112"/>
      <c r="Q42" s="112"/>
      <c r="R42" s="113"/>
      <c r="S42" s="113"/>
      <c r="T42" s="114"/>
    </row>
    <row r="43" spans="1:21" ht="12.75" customHeight="1">
      <c r="A43" s="151"/>
      <c r="B43" s="115" t="s">
        <v>66</v>
      </c>
      <c r="C43" s="116"/>
      <c r="D43" s="116"/>
      <c r="E43" s="117"/>
      <c r="F43" s="118" t="s">
        <v>67</v>
      </c>
      <c r="G43" s="119"/>
      <c r="H43" s="119"/>
      <c r="I43" s="119"/>
      <c r="J43" s="119"/>
      <c r="K43" s="119"/>
      <c r="L43" s="119"/>
      <c r="M43" s="119"/>
      <c r="N43" s="119"/>
      <c r="O43" s="119"/>
      <c r="P43" s="119"/>
      <c r="Q43" s="119"/>
      <c r="R43" s="113"/>
      <c r="S43" s="113"/>
      <c r="T43" s="114"/>
    </row>
    <row r="44" spans="1:21" ht="12.75" customHeight="1">
      <c r="A44" s="151"/>
      <c r="B44" s="110" t="s">
        <v>68</v>
      </c>
      <c r="C44" s="110"/>
      <c r="D44" s="110"/>
      <c r="E44" s="110"/>
      <c r="F44" s="118"/>
      <c r="G44" s="119"/>
      <c r="H44" s="119"/>
      <c r="I44" s="119"/>
      <c r="J44" s="119"/>
      <c r="K44" s="119"/>
      <c r="L44" s="119"/>
      <c r="M44" s="119"/>
      <c r="N44" s="119"/>
      <c r="O44" s="119"/>
      <c r="P44" s="119"/>
      <c r="Q44" s="119"/>
      <c r="R44" s="113"/>
      <c r="S44" s="113"/>
      <c r="T44" s="114"/>
    </row>
    <row r="45" spans="1:21" ht="12.75" customHeight="1">
      <c r="A45" s="151"/>
      <c r="B45" s="110"/>
      <c r="C45" s="110"/>
      <c r="D45" s="110"/>
      <c r="E45" s="110"/>
      <c r="F45" s="118"/>
      <c r="G45" s="119"/>
      <c r="H45" s="119"/>
      <c r="I45" s="119"/>
      <c r="J45" s="119"/>
      <c r="K45" s="119"/>
      <c r="L45" s="119"/>
      <c r="M45" s="119"/>
      <c r="N45" s="119"/>
      <c r="O45" s="119"/>
      <c r="P45" s="119"/>
      <c r="Q45" s="119"/>
      <c r="R45" s="113"/>
      <c r="S45" s="113"/>
      <c r="T45" s="114"/>
    </row>
    <row r="46" spans="1:21" ht="12.75" customHeight="1">
      <c r="A46" s="151"/>
      <c r="B46" s="110" t="s">
        <v>69</v>
      </c>
      <c r="C46" s="110"/>
      <c r="D46" s="110"/>
      <c r="E46" s="110"/>
      <c r="F46" s="118"/>
      <c r="G46" s="119"/>
      <c r="H46" s="119"/>
      <c r="I46" s="119"/>
      <c r="J46" s="119"/>
      <c r="K46" s="119"/>
      <c r="L46" s="119"/>
      <c r="M46" s="119"/>
      <c r="N46" s="119"/>
      <c r="O46" s="119"/>
      <c r="P46" s="119"/>
      <c r="Q46" s="119"/>
      <c r="R46" s="113"/>
      <c r="S46" s="113"/>
      <c r="T46" s="114"/>
    </row>
    <row r="47" spans="1:21" ht="12.75" customHeight="1">
      <c r="A47" s="151"/>
      <c r="B47" s="110" t="s">
        <v>70</v>
      </c>
      <c r="C47" s="110"/>
      <c r="D47" s="110"/>
      <c r="E47" s="110"/>
      <c r="F47" s="121" t="s">
        <v>71</v>
      </c>
      <c r="G47" s="122"/>
      <c r="H47" s="122"/>
      <c r="I47" s="123"/>
      <c r="J47" s="121" t="s">
        <v>72</v>
      </c>
      <c r="K47" s="122"/>
      <c r="L47" s="122"/>
      <c r="M47" s="123"/>
      <c r="N47" s="118"/>
      <c r="O47" s="124"/>
      <c r="P47" s="124"/>
      <c r="Q47" s="124"/>
      <c r="R47" s="125"/>
      <c r="S47" s="125"/>
      <c r="T47" s="126"/>
    </row>
    <row r="48" spans="1:21" ht="12.75" customHeight="1">
      <c r="A48" s="151"/>
      <c r="B48" s="120"/>
      <c r="C48" s="120"/>
      <c r="D48" s="120"/>
      <c r="E48" s="120"/>
      <c r="F48" s="118" t="s">
        <v>73</v>
      </c>
      <c r="G48" s="119"/>
      <c r="H48" s="119"/>
      <c r="I48" s="127"/>
      <c r="J48" s="128" t="s">
        <v>74</v>
      </c>
      <c r="K48" s="129"/>
      <c r="L48" s="49"/>
      <c r="M48" s="50"/>
      <c r="N48" s="51" t="s">
        <v>75</v>
      </c>
      <c r="O48" s="130"/>
      <c r="P48" s="131"/>
      <c r="Q48" s="131"/>
      <c r="R48" s="132"/>
      <c r="S48" s="132"/>
      <c r="T48" s="35"/>
    </row>
    <row r="49" spans="1:20" ht="12.75" customHeight="1">
      <c r="A49" s="151"/>
      <c r="B49" s="120"/>
      <c r="C49" s="120"/>
      <c r="D49" s="120"/>
      <c r="E49" s="120"/>
      <c r="F49" s="118" t="s">
        <v>76</v>
      </c>
      <c r="G49" s="119"/>
      <c r="H49" s="119"/>
      <c r="I49" s="127"/>
      <c r="J49" s="118"/>
      <c r="K49" s="124"/>
      <c r="L49" s="124"/>
      <c r="M49" s="124"/>
      <c r="N49" s="124"/>
      <c r="O49" s="124"/>
      <c r="P49" s="124"/>
      <c r="Q49" s="124"/>
      <c r="R49" s="125"/>
      <c r="S49" s="125"/>
      <c r="T49" s="126"/>
    </row>
    <row r="50" spans="1:20" ht="12.75" customHeight="1">
      <c r="A50" s="133" t="s">
        <v>77</v>
      </c>
      <c r="B50" s="124"/>
      <c r="C50" s="124"/>
      <c r="D50" s="124"/>
      <c r="E50" s="134"/>
      <c r="F50" s="118" t="s">
        <v>78</v>
      </c>
      <c r="G50" s="127"/>
      <c r="H50" s="52"/>
      <c r="I50" s="52"/>
      <c r="J50" s="53"/>
      <c r="K50" s="54"/>
      <c r="L50" s="135" t="s">
        <v>79</v>
      </c>
      <c r="M50" s="135"/>
      <c r="N50" s="135"/>
      <c r="O50" s="55"/>
      <c r="P50" s="56"/>
      <c r="Q50" s="56"/>
      <c r="R50" s="56"/>
      <c r="S50" s="56"/>
      <c r="T50" s="57"/>
    </row>
    <row r="51" spans="1:20" ht="26.25" customHeight="1">
      <c r="A51" s="136" t="s">
        <v>80</v>
      </c>
      <c r="B51" s="113"/>
      <c r="C51" s="113"/>
      <c r="D51" s="113"/>
      <c r="E51" s="137"/>
      <c r="F51" s="118"/>
      <c r="G51" s="119"/>
      <c r="H51" s="119"/>
      <c r="I51" s="119"/>
      <c r="J51" s="119"/>
      <c r="K51" s="119"/>
      <c r="L51" s="119"/>
      <c r="M51" s="119"/>
      <c r="N51" s="119"/>
      <c r="O51" s="119"/>
      <c r="P51" s="119"/>
      <c r="Q51" s="119"/>
      <c r="R51" s="113"/>
      <c r="S51" s="113"/>
      <c r="T51" s="114"/>
    </row>
    <row r="52" spans="1:20" ht="39" customHeight="1" thickBot="1">
      <c r="A52" s="138" t="s">
        <v>81</v>
      </c>
      <c r="B52" s="139"/>
      <c r="C52" s="139"/>
      <c r="D52" s="139"/>
      <c r="E52" s="139"/>
      <c r="F52" s="140" t="s">
        <v>82</v>
      </c>
      <c r="G52" s="141"/>
      <c r="H52" s="141"/>
      <c r="I52" s="141"/>
      <c r="J52" s="141"/>
      <c r="K52" s="141"/>
      <c r="L52" s="141"/>
      <c r="M52" s="141"/>
      <c r="N52" s="141"/>
      <c r="O52" s="141"/>
      <c r="P52" s="141"/>
      <c r="Q52" s="141"/>
      <c r="R52" s="142"/>
      <c r="S52" s="142"/>
      <c r="T52" s="143"/>
    </row>
    <row r="53" spans="1:20" ht="12.75" customHeight="1">
      <c r="A53" s="29" t="s">
        <v>83</v>
      </c>
    </row>
    <row r="54" spans="1:20" ht="12.75" customHeight="1">
      <c r="A54" s="144" t="s">
        <v>84</v>
      </c>
      <c r="B54" s="145"/>
      <c r="C54" s="145"/>
      <c r="D54" s="145"/>
      <c r="E54" s="145"/>
      <c r="F54" s="145"/>
      <c r="G54" s="145"/>
      <c r="H54" s="145"/>
      <c r="I54" s="145"/>
      <c r="J54" s="145"/>
      <c r="K54" s="145"/>
      <c r="L54" s="145"/>
      <c r="M54" s="145"/>
      <c r="N54" s="145"/>
      <c r="O54" s="145"/>
      <c r="P54" s="145"/>
      <c r="Q54" s="145"/>
      <c r="R54" s="145"/>
      <c r="S54" s="145"/>
      <c r="T54" s="145"/>
    </row>
    <row r="55" spans="1:20" ht="12.75" customHeight="1">
      <c r="A55" s="144" t="s">
        <v>85</v>
      </c>
      <c r="B55" s="145"/>
      <c r="C55" s="145"/>
      <c r="D55" s="145"/>
      <c r="E55" s="145"/>
      <c r="F55" s="145"/>
      <c r="G55" s="145"/>
      <c r="H55" s="145"/>
      <c r="I55" s="145"/>
      <c r="J55" s="145"/>
      <c r="K55" s="145"/>
      <c r="L55" s="145"/>
      <c r="M55" s="145"/>
      <c r="N55" s="145"/>
      <c r="O55" s="145"/>
      <c r="P55" s="145"/>
      <c r="Q55" s="145"/>
      <c r="R55" s="145"/>
      <c r="S55" s="145"/>
      <c r="T55" s="145"/>
    </row>
    <row r="56" spans="1:20" ht="12.75" customHeight="1">
      <c r="A56" s="144" t="s">
        <v>86</v>
      </c>
      <c r="B56" s="145"/>
      <c r="C56" s="145"/>
      <c r="D56" s="145"/>
      <c r="E56" s="145"/>
      <c r="F56" s="145"/>
      <c r="G56" s="145"/>
      <c r="H56" s="145"/>
      <c r="I56" s="145"/>
      <c r="J56" s="145"/>
      <c r="K56" s="145"/>
      <c r="L56" s="145"/>
      <c r="M56" s="145"/>
      <c r="N56" s="145"/>
      <c r="O56" s="145"/>
      <c r="P56" s="145"/>
      <c r="Q56" s="145"/>
      <c r="R56" s="145"/>
      <c r="S56" s="145"/>
      <c r="T56" s="145"/>
    </row>
    <row r="57" spans="1:20" s="30" customFormat="1" ht="13.5" customHeight="1">
      <c r="A57" s="144" t="s">
        <v>87</v>
      </c>
      <c r="B57" s="144"/>
      <c r="C57" s="144"/>
      <c r="D57" s="144"/>
      <c r="E57" s="144"/>
      <c r="F57" s="144"/>
      <c r="G57" s="144"/>
      <c r="H57" s="144"/>
      <c r="I57" s="144"/>
      <c r="J57" s="144"/>
      <c r="K57" s="144"/>
      <c r="L57" s="144"/>
      <c r="M57" s="144"/>
      <c r="N57" s="144"/>
      <c r="O57" s="144"/>
      <c r="P57" s="144"/>
      <c r="Q57" s="144"/>
    </row>
    <row r="58" spans="1:20" ht="12.75" customHeight="1">
      <c r="A58" s="144" t="s">
        <v>88</v>
      </c>
      <c r="B58" s="145"/>
      <c r="C58" s="145"/>
      <c r="D58" s="145"/>
      <c r="E58" s="145"/>
      <c r="F58" s="145"/>
      <c r="G58" s="145"/>
      <c r="H58" s="145"/>
      <c r="I58" s="145"/>
      <c r="J58" s="145"/>
      <c r="K58" s="145"/>
      <c r="L58" s="145"/>
      <c r="M58" s="145"/>
      <c r="N58" s="145"/>
      <c r="O58" s="145"/>
      <c r="P58" s="145"/>
      <c r="Q58" s="145"/>
      <c r="R58" s="145"/>
      <c r="S58" s="145"/>
      <c r="T58" s="145"/>
    </row>
    <row r="59" spans="1:20" ht="12.75" customHeight="1">
      <c r="A59" s="144" t="s">
        <v>89</v>
      </c>
      <c r="B59" s="145"/>
      <c r="C59" s="145"/>
      <c r="D59" s="145"/>
      <c r="E59" s="145"/>
      <c r="F59" s="145"/>
      <c r="G59" s="145"/>
      <c r="H59" s="145"/>
      <c r="I59" s="145"/>
      <c r="J59" s="145"/>
      <c r="K59" s="145"/>
      <c r="L59" s="145"/>
      <c r="M59" s="145"/>
      <c r="N59" s="145"/>
      <c r="O59" s="145"/>
      <c r="P59" s="145"/>
      <c r="Q59" s="145"/>
      <c r="R59" s="145"/>
      <c r="S59" s="145"/>
      <c r="T59" s="145"/>
    </row>
    <row r="60" spans="1:20" ht="12.75" customHeight="1">
      <c r="A60" s="144" t="s">
        <v>90</v>
      </c>
      <c r="B60" s="145"/>
      <c r="C60" s="145"/>
      <c r="D60" s="145"/>
      <c r="E60" s="145"/>
      <c r="F60" s="145"/>
      <c r="G60" s="145"/>
      <c r="H60" s="145"/>
      <c r="I60" s="145"/>
      <c r="J60" s="145"/>
      <c r="K60" s="145"/>
      <c r="L60" s="145"/>
      <c r="M60" s="145"/>
      <c r="N60" s="145"/>
      <c r="O60" s="145"/>
      <c r="P60" s="145"/>
      <c r="Q60" s="145"/>
      <c r="R60" s="145"/>
      <c r="S60" s="145"/>
      <c r="T60" s="145"/>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09"/>
      <c r="B62" s="109"/>
      <c r="C62" s="109"/>
    </row>
    <row r="63" spans="1:20" ht="12.75" customHeight="1">
      <c r="A63" s="109"/>
      <c r="B63" s="109"/>
      <c r="C63" s="109"/>
    </row>
    <row r="64" spans="1:20" ht="12.75" customHeight="1">
      <c r="A64" s="109"/>
      <c r="B64" s="109"/>
      <c r="C64" s="109"/>
    </row>
    <row r="65" spans="1:3" ht="12.75" customHeight="1">
      <c r="A65" s="109"/>
      <c r="B65" s="109"/>
      <c r="C65" s="109"/>
    </row>
    <row r="66" spans="1:3" ht="12.75" customHeight="1">
      <c r="A66" s="109"/>
      <c r="B66" s="109"/>
      <c r="C66" s="10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85"/>
  <sheetViews>
    <sheetView showGridLines="0" tabSelected="1" view="pageBreakPreview" zoomScaleNormal="106" zoomScaleSheetLayoutView="100" workbookViewId="0">
      <selection activeCell="X24" sqref="X24"/>
    </sheetView>
  </sheetViews>
  <sheetFormatPr defaultColWidth="8.25" defaultRowHeight="21" customHeight="1"/>
  <cols>
    <col min="1" max="1" width="2.625" style="59" customWidth="1"/>
    <col min="2" max="2" width="1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42" width="8.25" style="59"/>
    <col min="43" max="44" width="45.75" style="59" customWidth="1"/>
    <col min="45" max="45" width="32.125" style="59" customWidth="1"/>
    <col min="46" max="16384" width="8.25" style="59"/>
  </cols>
  <sheetData>
    <row r="1" spans="1:45" ht="20.100000000000001" customHeight="1">
      <c r="A1" s="87" t="s">
        <v>91</v>
      </c>
      <c r="C1" s="77"/>
      <c r="D1" s="77"/>
      <c r="E1" s="77"/>
      <c r="F1" s="77"/>
      <c r="G1" s="77"/>
      <c r="H1" s="77"/>
      <c r="I1" s="77"/>
      <c r="J1" s="77"/>
      <c r="K1" s="77"/>
      <c r="L1" s="77"/>
      <c r="M1" s="77"/>
      <c r="N1" s="77"/>
      <c r="O1" s="77"/>
      <c r="P1" s="77"/>
      <c r="Q1" s="77"/>
      <c r="R1" s="77"/>
      <c r="S1" s="77"/>
      <c r="T1" s="77"/>
      <c r="U1" s="77"/>
      <c r="V1" s="77"/>
      <c r="W1" s="77"/>
      <c r="X1" s="67"/>
      <c r="Y1" s="67"/>
      <c r="Z1" s="62"/>
      <c r="AA1" s="62"/>
      <c r="AB1" s="62"/>
      <c r="AC1" s="62"/>
      <c r="AD1" s="83"/>
      <c r="AE1" s="83"/>
      <c r="AF1" s="83"/>
      <c r="AG1" s="83"/>
      <c r="AH1" s="83"/>
      <c r="AI1" s="78" t="s">
        <v>92</v>
      </c>
      <c r="AJ1" s="78"/>
      <c r="AK1" s="237" t="s">
        <v>176</v>
      </c>
      <c r="AL1" s="237"/>
      <c r="AM1" s="237"/>
      <c r="AN1" s="237"/>
    </row>
    <row r="2" spans="1:45" ht="18" customHeight="1">
      <c r="A2" s="62"/>
      <c r="B2" s="63"/>
      <c r="C2" s="63"/>
      <c r="D2" s="63"/>
      <c r="E2" s="63"/>
      <c r="F2" s="63"/>
      <c r="G2" s="63"/>
      <c r="H2" s="63"/>
      <c r="I2" s="63"/>
      <c r="J2" s="63"/>
      <c r="K2" s="63"/>
      <c r="L2" s="63"/>
      <c r="M2" s="238">
        <v>2024</v>
      </c>
      <c r="N2" s="238"/>
      <c r="O2" s="238"/>
      <c r="P2" s="238"/>
      <c r="Q2" s="239" t="s">
        <v>94</v>
      </c>
      <c r="R2" s="239"/>
      <c r="S2" s="238">
        <v>5</v>
      </c>
      <c r="T2" s="238"/>
      <c r="U2" s="239" t="s">
        <v>95</v>
      </c>
      <c r="V2" s="239"/>
      <c r="W2" s="63"/>
      <c r="X2" s="63"/>
      <c r="Y2" s="63"/>
      <c r="Z2" s="62"/>
      <c r="AA2" s="62"/>
      <c r="AC2" s="78"/>
      <c r="AD2" s="63"/>
      <c r="AE2" s="63"/>
      <c r="AF2" s="63"/>
      <c r="AG2" s="63"/>
      <c r="AH2" s="63"/>
      <c r="AI2" s="78" t="s">
        <v>96</v>
      </c>
      <c r="AJ2" s="78"/>
      <c r="AK2" s="240"/>
      <c r="AL2" s="240"/>
      <c r="AM2" s="240"/>
      <c r="AN2" s="240"/>
    </row>
    <row r="3" spans="1:45" ht="18" customHeight="1">
      <c r="A3" s="81"/>
      <c r="B3" s="81"/>
      <c r="C3" s="81"/>
      <c r="D3" s="81"/>
      <c r="E3" s="81"/>
      <c r="F3" s="81"/>
      <c r="G3" s="81"/>
      <c r="H3" s="81"/>
      <c r="I3" s="81"/>
      <c r="J3" s="81"/>
      <c r="K3" s="81"/>
      <c r="L3" s="81"/>
      <c r="M3" s="81"/>
      <c r="N3" s="81"/>
      <c r="O3" s="81"/>
      <c r="P3" s="81"/>
      <c r="Q3" s="81"/>
      <c r="R3" s="81"/>
      <c r="S3" s="81"/>
      <c r="T3" s="81"/>
      <c r="U3" s="81"/>
      <c r="V3" s="81"/>
      <c r="W3" s="81"/>
      <c r="Y3" s="84"/>
      <c r="Z3" s="84"/>
      <c r="AA3" s="84"/>
      <c r="AB3" s="62"/>
      <c r="AC3" s="84"/>
      <c r="AD3" s="84"/>
      <c r="AE3" s="84"/>
      <c r="AF3" s="84"/>
      <c r="AG3" s="84"/>
      <c r="AH3" s="84"/>
      <c r="AI3" s="85" t="s">
        <v>97</v>
      </c>
      <c r="AJ3" s="78"/>
      <c r="AK3" s="235" t="s">
        <v>132</v>
      </c>
      <c r="AL3" s="235"/>
      <c r="AM3" s="235"/>
      <c r="AN3" s="235"/>
    </row>
    <row r="4" spans="1:45" ht="18" customHeight="1">
      <c r="A4" s="81"/>
      <c r="B4" s="81"/>
      <c r="C4" s="81"/>
      <c r="D4" s="81"/>
      <c r="E4" s="81"/>
      <c r="F4" s="81"/>
      <c r="G4" s="81"/>
      <c r="H4" s="81"/>
      <c r="I4" s="81"/>
      <c r="J4" s="81"/>
      <c r="K4" s="81"/>
      <c r="L4" s="81"/>
      <c r="M4" s="81"/>
      <c r="N4" s="81"/>
      <c r="O4" s="81"/>
      <c r="P4" s="81"/>
      <c r="Q4" s="81"/>
      <c r="R4" s="81"/>
      <c r="S4" s="81"/>
      <c r="T4" s="81"/>
      <c r="U4" s="81"/>
      <c r="V4" s="81"/>
      <c r="W4" s="81"/>
      <c r="Y4" s="84"/>
      <c r="Z4" s="84"/>
      <c r="AA4" s="84"/>
      <c r="AB4" s="62"/>
      <c r="AC4" s="84"/>
      <c r="AD4" s="84"/>
      <c r="AE4" s="84"/>
      <c r="AF4" s="84"/>
      <c r="AG4" s="84"/>
      <c r="AH4" s="84"/>
      <c r="AI4" s="85" t="s">
        <v>98</v>
      </c>
      <c r="AJ4" s="78"/>
      <c r="AK4" s="235"/>
      <c r="AL4" s="235"/>
      <c r="AM4" s="235"/>
      <c r="AN4" s="235"/>
    </row>
    <row r="5" spans="1:45" ht="18" customHeight="1">
      <c r="A5" s="81"/>
      <c r="B5" s="81"/>
      <c r="C5" s="81"/>
      <c r="D5" s="81"/>
      <c r="E5" s="81"/>
      <c r="F5" s="81"/>
      <c r="G5" s="81"/>
      <c r="H5" s="81"/>
      <c r="I5" s="81"/>
      <c r="J5" s="81"/>
      <c r="K5" s="81"/>
      <c r="L5" s="81"/>
      <c r="M5" s="81"/>
      <c r="N5" s="81"/>
      <c r="O5" s="81"/>
      <c r="P5" s="81"/>
      <c r="Q5" s="81"/>
      <c r="R5" s="81"/>
      <c r="S5" s="81"/>
      <c r="T5" s="81"/>
      <c r="U5" s="81"/>
      <c r="V5" s="81"/>
      <c r="W5" s="81"/>
      <c r="Y5" s="84"/>
      <c r="Z5" s="84"/>
      <c r="AA5" s="84"/>
      <c r="AB5" s="62"/>
      <c r="AC5" s="100"/>
      <c r="AD5" s="107"/>
      <c r="AE5" s="107"/>
      <c r="AF5" s="107"/>
      <c r="AG5" s="107"/>
      <c r="AH5" s="107"/>
      <c r="AI5" s="108" t="s">
        <v>168</v>
      </c>
      <c r="AJ5" s="106"/>
      <c r="AK5" s="235" t="s">
        <v>169</v>
      </c>
      <c r="AL5" s="235"/>
      <c r="AM5" s="235"/>
      <c r="AN5" s="235"/>
    </row>
    <row r="6" spans="1:45" ht="18" customHeight="1">
      <c r="A6" s="81"/>
      <c r="B6" s="81"/>
      <c r="C6" s="81"/>
      <c r="D6" s="81"/>
      <c r="E6" s="81"/>
      <c r="F6" s="81"/>
      <c r="G6" s="81"/>
      <c r="H6" s="81"/>
      <c r="I6" s="81"/>
      <c r="J6" s="81"/>
      <c r="K6" s="81"/>
      <c r="L6" s="81"/>
      <c r="M6" s="81"/>
      <c r="N6" s="81"/>
      <c r="O6" s="81"/>
      <c r="P6" s="81"/>
      <c r="Q6" s="81"/>
      <c r="R6" s="81"/>
      <c r="S6" s="81"/>
      <c r="U6" s="81"/>
      <c r="V6" s="81"/>
      <c r="W6" s="81"/>
      <c r="Y6" s="84"/>
      <c r="Z6" s="84"/>
      <c r="AA6" s="84"/>
      <c r="AB6" s="62"/>
      <c r="AC6" s="84"/>
      <c r="AD6" s="84"/>
      <c r="AE6" s="84"/>
      <c r="AF6" s="84"/>
      <c r="AG6" s="101" t="s">
        <v>230</v>
      </c>
      <c r="AH6" s="236">
        <v>40</v>
      </c>
      <c r="AI6" s="236"/>
      <c r="AJ6" s="236"/>
      <c r="AK6" s="84" t="s">
        <v>99</v>
      </c>
      <c r="AL6" s="91">
        <v>160</v>
      </c>
      <c r="AM6" s="84" t="s">
        <v>100</v>
      </c>
      <c r="AN6" s="62"/>
    </row>
    <row r="7" spans="1:45" ht="17.25" customHeight="1">
      <c r="A7" s="62"/>
      <c r="B7" s="66"/>
      <c r="C7" s="66"/>
      <c r="D7" s="66"/>
      <c r="E7" s="66"/>
      <c r="F7" s="66"/>
      <c r="G7" s="66"/>
      <c r="H7" s="66"/>
      <c r="I7" s="66"/>
      <c r="J7" s="66"/>
      <c r="K7" s="66"/>
      <c r="L7" s="66"/>
      <c r="M7" s="66"/>
      <c r="N7" s="66"/>
      <c r="O7" s="66"/>
      <c r="P7" s="66"/>
      <c r="Q7" s="66"/>
      <c r="R7" s="66"/>
      <c r="S7" s="66"/>
      <c r="T7" s="66"/>
      <c r="U7" s="66"/>
      <c r="V7" s="66"/>
      <c r="W7" s="66"/>
      <c r="X7" s="63"/>
      <c r="Y7" s="63"/>
      <c r="Z7" s="63"/>
      <c r="AA7" s="63"/>
      <c r="AB7" s="63"/>
      <c r="AC7" s="63"/>
      <c r="AD7" s="63"/>
      <c r="AE7" s="63"/>
      <c r="AF7" s="63"/>
      <c r="AG7" s="63"/>
      <c r="AH7" s="63"/>
      <c r="AI7" s="63"/>
      <c r="AJ7" s="63"/>
      <c r="AK7" s="63"/>
      <c r="AL7" s="63"/>
      <c r="AM7" s="62"/>
      <c r="AN7" s="62"/>
      <c r="AS7" s="102"/>
    </row>
    <row r="8" spans="1:45" ht="15" customHeight="1">
      <c r="A8" s="244" t="s">
        <v>101</v>
      </c>
      <c r="B8" s="246" t="s">
        <v>232</v>
      </c>
      <c r="C8" s="232" t="s">
        <v>233</v>
      </c>
      <c r="D8" s="243" t="s">
        <v>234</v>
      </c>
      <c r="E8" s="228" t="s">
        <v>235</v>
      </c>
      <c r="F8" s="245" t="s">
        <v>231</v>
      </c>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30" t="s">
        <v>236</v>
      </c>
      <c r="AL8" s="241" t="s">
        <v>237</v>
      </c>
      <c r="AM8" s="242" t="s">
        <v>238</v>
      </c>
      <c r="AN8" s="242"/>
    </row>
    <row r="9" spans="1:45" ht="15" customHeight="1">
      <c r="A9" s="244"/>
      <c r="B9" s="247"/>
      <c r="C9" s="233"/>
      <c r="D9" s="243"/>
      <c r="E9" s="228"/>
      <c r="F9" s="243" t="s">
        <v>102</v>
      </c>
      <c r="G9" s="243"/>
      <c r="H9" s="243"/>
      <c r="I9" s="243"/>
      <c r="J9" s="243"/>
      <c r="K9" s="243"/>
      <c r="L9" s="243"/>
      <c r="M9" s="243" t="s">
        <v>103</v>
      </c>
      <c r="N9" s="243"/>
      <c r="O9" s="243"/>
      <c r="P9" s="243"/>
      <c r="Q9" s="243"/>
      <c r="R9" s="243"/>
      <c r="S9" s="243"/>
      <c r="T9" s="243" t="s">
        <v>104</v>
      </c>
      <c r="U9" s="243"/>
      <c r="V9" s="243"/>
      <c r="W9" s="243"/>
      <c r="X9" s="243"/>
      <c r="Y9" s="243"/>
      <c r="Z9" s="243"/>
      <c r="AA9" s="243" t="s">
        <v>105</v>
      </c>
      <c r="AB9" s="243"/>
      <c r="AC9" s="243"/>
      <c r="AD9" s="243"/>
      <c r="AE9" s="243"/>
      <c r="AF9" s="243"/>
      <c r="AG9" s="243"/>
      <c r="AH9" s="243" t="s">
        <v>106</v>
      </c>
      <c r="AI9" s="243"/>
      <c r="AJ9" s="243"/>
      <c r="AK9" s="230"/>
      <c r="AL9" s="241"/>
      <c r="AM9" s="242"/>
      <c r="AN9" s="242"/>
    </row>
    <row r="10" spans="1:45" ht="15" customHeight="1">
      <c r="A10" s="244"/>
      <c r="B10" s="248" t="s">
        <v>133</v>
      </c>
      <c r="C10" s="233"/>
      <c r="D10" s="243"/>
      <c r="E10" s="228"/>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30"/>
      <c r="AL10" s="241"/>
      <c r="AM10" s="242"/>
      <c r="AN10" s="242"/>
    </row>
    <row r="11" spans="1:45" ht="15" customHeight="1">
      <c r="A11" s="244"/>
      <c r="B11" s="249"/>
      <c r="C11" s="234"/>
      <c r="D11" s="243"/>
      <c r="E11" s="228"/>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30"/>
      <c r="AL11" s="241"/>
      <c r="AM11" s="242"/>
      <c r="AN11" s="242"/>
    </row>
    <row r="12" spans="1:45" ht="18" customHeight="1">
      <c r="A12" s="73">
        <v>1</v>
      </c>
      <c r="B12" s="95" t="s">
        <v>134</v>
      </c>
      <c r="C12" s="80" t="s">
        <v>115</v>
      </c>
      <c r="D12" s="96"/>
      <c r="E12" s="97" t="s">
        <v>115</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+SUM(F12:AJ12)</f>
        <v>0</v>
      </c>
      <c r="AL12" s="70">
        <f t="shared" ref="AL12:AL32" si="0">IF($AK$3="４週",AK12/4,AK12/(DAY(EOMONTH($F$10,0))/7))</f>
        <v>0</v>
      </c>
      <c r="AM12" s="250"/>
      <c r="AN12" s="250"/>
    </row>
    <row r="13" spans="1:45" ht="18" customHeight="1">
      <c r="A13" s="73">
        <v>2</v>
      </c>
      <c r="B13" s="95" t="s">
        <v>150</v>
      </c>
      <c r="C13" s="80" t="s">
        <v>117</v>
      </c>
      <c r="D13" s="96"/>
      <c r="E13" s="97" t="s">
        <v>117</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ref="AK13:AK32" si="1">+SUM(F13:AJ13)</f>
        <v>0</v>
      </c>
      <c r="AL13" s="70">
        <f t="shared" si="0"/>
        <v>0</v>
      </c>
      <c r="AM13" s="250"/>
      <c r="AN13" s="250"/>
    </row>
    <row r="14" spans="1:45" ht="18" customHeight="1">
      <c r="A14" s="73">
        <v>3</v>
      </c>
      <c r="B14" s="95" t="s">
        <v>171</v>
      </c>
      <c r="C14" s="80" t="s">
        <v>119</v>
      </c>
      <c r="D14" s="96"/>
      <c r="E14" s="97" t="s">
        <v>119</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1"/>
        <v>0</v>
      </c>
      <c r="AL14" s="70">
        <f t="shared" si="0"/>
        <v>0</v>
      </c>
      <c r="AM14" s="250"/>
      <c r="AN14" s="250"/>
    </row>
    <row r="15" spans="1:45" ht="18" customHeight="1">
      <c r="A15" s="73">
        <v>4</v>
      </c>
      <c r="B15" s="95" t="s">
        <v>175</v>
      </c>
      <c r="C15" s="80" t="s">
        <v>121</v>
      </c>
      <c r="D15" s="96"/>
      <c r="E15" s="97" t="s">
        <v>121</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1"/>
        <v>0</v>
      </c>
      <c r="AL15" s="70">
        <f t="shared" si="0"/>
        <v>0</v>
      </c>
      <c r="AM15" s="250"/>
      <c r="AN15" s="250"/>
    </row>
    <row r="16" spans="1:45" ht="18" customHeight="1">
      <c r="A16" s="73">
        <v>5</v>
      </c>
      <c r="B16" s="95"/>
      <c r="C16" s="80"/>
      <c r="D16" s="96"/>
      <c r="E16" s="97"/>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1"/>
        <v>0</v>
      </c>
      <c r="AL16" s="70">
        <f t="shared" si="0"/>
        <v>0</v>
      </c>
      <c r="AM16" s="250"/>
      <c r="AN16" s="250"/>
    </row>
    <row r="17" spans="1:40" ht="18" customHeight="1">
      <c r="A17" s="73">
        <v>6</v>
      </c>
      <c r="B17" s="95"/>
      <c r="C17" s="80"/>
      <c r="D17" s="96"/>
      <c r="E17" s="97"/>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1"/>
        <v>0</v>
      </c>
      <c r="AL17" s="70">
        <f t="shared" si="0"/>
        <v>0</v>
      </c>
      <c r="AM17" s="250"/>
      <c r="AN17" s="250"/>
    </row>
    <row r="18" spans="1:40" ht="18" customHeight="1">
      <c r="A18" s="73">
        <v>7</v>
      </c>
      <c r="B18" s="95"/>
      <c r="C18" s="80"/>
      <c r="D18" s="96"/>
      <c r="E18" s="97"/>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1"/>
        <v>0</v>
      </c>
      <c r="AL18" s="70">
        <f t="shared" si="0"/>
        <v>0</v>
      </c>
      <c r="AM18" s="250"/>
      <c r="AN18" s="250"/>
    </row>
    <row r="19" spans="1:40" ht="18" customHeight="1">
      <c r="A19" s="73">
        <v>8</v>
      </c>
      <c r="B19" s="95"/>
      <c r="C19" s="80"/>
      <c r="D19" s="96"/>
      <c r="E19" s="97"/>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1"/>
        <v>0</v>
      </c>
      <c r="AL19" s="70">
        <f t="shared" si="0"/>
        <v>0</v>
      </c>
      <c r="AM19" s="250"/>
      <c r="AN19" s="250"/>
    </row>
    <row r="20" spans="1:40" ht="18" customHeight="1">
      <c r="A20" s="73">
        <v>9</v>
      </c>
      <c r="B20" s="95"/>
      <c r="C20" s="80"/>
      <c r="D20" s="96"/>
      <c r="E20" s="97"/>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1"/>
        <v>0</v>
      </c>
      <c r="AL20" s="70">
        <f t="shared" si="0"/>
        <v>0</v>
      </c>
      <c r="AM20" s="250"/>
      <c r="AN20" s="250"/>
    </row>
    <row r="21" spans="1:40" ht="18" customHeight="1">
      <c r="A21" s="73">
        <v>10</v>
      </c>
      <c r="B21" s="95"/>
      <c r="C21" s="80"/>
      <c r="D21" s="96"/>
      <c r="E21" s="97"/>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1"/>
        <v>0</v>
      </c>
      <c r="AL21" s="70">
        <f t="shared" si="0"/>
        <v>0</v>
      </c>
      <c r="AM21" s="250"/>
      <c r="AN21" s="250"/>
    </row>
    <row r="22" spans="1:40" ht="18" customHeight="1">
      <c r="A22" s="73">
        <v>11</v>
      </c>
      <c r="B22" s="95"/>
      <c r="C22" s="80"/>
      <c r="D22" s="96"/>
      <c r="E22" s="97"/>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1"/>
        <v>0</v>
      </c>
      <c r="AL22" s="70">
        <f t="shared" si="0"/>
        <v>0</v>
      </c>
      <c r="AM22" s="250"/>
      <c r="AN22" s="250"/>
    </row>
    <row r="23" spans="1:40" ht="18" customHeight="1">
      <c r="A23" s="73">
        <v>12</v>
      </c>
      <c r="B23" s="95"/>
      <c r="C23" s="80"/>
      <c r="D23" s="96"/>
      <c r="E23" s="97"/>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1"/>
        <v>0</v>
      </c>
      <c r="AL23" s="70">
        <f t="shared" si="0"/>
        <v>0</v>
      </c>
      <c r="AM23" s="250"/>
      <c r="AN23" s="250"/>
    </row>
    <row r="24" spans="1:40" ht="18" customHeight="1">
      <c r="A24" s="73">
        <v>13</v>
      </c>
      <c r="B24" s="95"/>
      <c r="C24" s="80"/>
      <c r="D24" s="96"/>
      <c r="E24" s="97"/>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1"/>
        <v>0</v>
      </c>
      <c r="AL24" s="70">
        <f t="shared" si="0"/>
        <v>0</v>
      </c>
      <c r="AM24" s="250"/>
      <c r="AN24" s="250"/>
    </row>
    <row r="25" spans="1:40" ht="18" customHeight="1">
      <c r="A25" s="73">
        <v>14</v>
      </c>
      <c r="B25" s="95"/>
      <c r="C25" s="80"/>
      <c r="D25" s="96"/>
      <c r="E25" s="9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1"/>
        <v>0</v>
      </c>
      <c r="AL25" s="70">
        <f t="shared" si="0"/>
        <v>0</v>
      </c>
      <c r="AM25" s="250"/>
      <c r="AN25" s="250"/>
    </row>
    <row r="26" spans="1:40" ht="18" customHeight="1">
      <c r="A26" s="73">
        <v>15</v>
      </c>
      <c r="B26" s="95"/>
      <c r="C26" s="80"/>
      <c r="D26" s="96"/>
      <c r="E26" s="97"/>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1"/>
        <v>0</v>
      </c>
      <c r="AL26" s="70">
        <f t="shared" si="0"/>
        <v>0</v>
      </c>
      <c r="AM26" s="250"/>
      <c r="AN26" s="250"/>
    </row>
    <row r="27" spans="1:40" ht="18" customHeight="1">
      <c r="A27" s="73">
        <v>16</v>
      </c>
      <c r="B27" s="95"/>
      <c r="C27" s="80"/>
      <c r="D27" s="96"/>
      <c r="E27" s="97"/>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1"/>
        <v>0</v>
      </c>
      <c r="AL27" s="70">
        <f t="shared" si="0"/>
        <v>0</v>
      </c>
      <c r="AM27" s="250"/>
      <c r="AN27" s="250"/>
    </row>
    <row r="28" spans="1:40" ht="18" customHeight="1">
      <c r="A28" s="73">
        <v>17</v>
      </c>
      <c r="B28" s="95"/>
      <c r="C28" s="80"/>
      <c r="D28" s="96"/>
      <c r="E28" s="97"/>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1"/>
        <v>0</v>
      </c>
      <c r="AL28" s="70">
        <f t="shared" si="0"/>
        <v>0</v>
      </c>
      <c r="AM28" s="250"/>
      <c r="AN28" s="250"/>
    </row>
    <row r="29" spans="1:40" ht="18" customHeight="1">
      <c r="A29" s="73">
        <v>18</v>
      </c>
      <c r="B29" s="95"/>
      <c r="C29" s="80"/>
      <c r="D29" s="96"/>
      <c r="E29" s="97"/>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1"/>
        <v>0</v>
      </c>
      <c r="AL29" s="70">
        <f t="shared" si="0"/>
        <v>0</v>
      </c>
      <c r="AM29" s="250"/>
      <c r="AN29" s="250"/>
    </row>
    <row r="30" spans="1:40" ht="18" customHeight="1">
      <c r="A30" s="73">
        <v>19</v>
      </c>
      <c r="B30" s="95"/>
      <c r="C30" s="80"/>
      <c r="D30" s="96"/>
      <c r="E30" s="97"/>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1"/>
        <v>0</v>
      </c>
      <c r="AL30" s="70">
        <f t="shared" si="0"/>
        <v>0</v>
      </c>
      <c r="AM30" s="250"/>
      <c r="AN30" s="250"/>
    </row>
    <row r="31" spans="1:40" ht="18" customHeight="1">
      <c r="A31" s="73">
        <v>20</v>
      </c>
      <c r="B31" s="95"/>
      <c r="C31" s="80"/>
      <c r="D31" s="96"/>
      <c r="E31" s="97"/>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9">
        <f t="shared" si="1"/>
        <v>0</v>
      </c>
      <c r="AL31" s="70">
        <f t="shared" si="0"/>
        <v>0</v>
      </c>
      <c r="AM31" s="250"/>
      <c r="AN31" s="250"/>
    </row>
    <row r="32" spans="1:40" ht="18" customHeight="1">
      <c r="A32" s="228" t="s">
        <v>107</v>
      </c>
      <c r="B32" s="231"/>
      <c r="C32" s="231"/>
      <c r="D32" s="231"/>
      <c r="E32" s="231"/>
      <c r="F32" s="71">
        <f>+SUM(F12:F31)</f>
        <v>0</v>
      </c>
      <c r="G32" s="71">
        <f t="shared" ref="G32:AJ32" si="2">+SUM(G12:G31)</f>
        <v>0</v>
      </c>
      <c r="H32" s="71">
        <f t="shared" si="2"/>
        <v>0</v>
      </c>
      <c r="I32" s="71">
        <f t="shared" si="2"/>
        <v>0</v>
      </c>
      <c r="J32" s="71">
        <f t="shared" si="2"/>
        <v>0</v>
      </c>
      <c r="K32" s="71">
        <f t="shared" si="2"/>
        <v>0</v>
      </c>
      <c r="L32" s="71">
        <f t="shared" si="2"/>
        <v>0</v>
      </c>
      <c r="M32" s="71">
        <f t="shared" si="2"/>
        <v>0</v>
      </c>
      <c r="N32" s="71">
        <f t="shared" si="2"/>
        <v>0</v>
      </c>
      <c r="O32" s="71">
        <f t="shared" si="2"/>
        <v>0</v>
      </c>
      <c r="P32" s="71">
        <f t="shared" si="2"/>
        <v>0</v>
      </c>
      <c r="Q32" s="71">
        <f t="shared" si="2"/>
        <v>0</v>
      </c>
      <c r="R32" s="71">
        <f t="shared" si="2"/>
        <v>0</v>
      </c>
      <c r="S32" s="71">
        <f t="shared" si="2"/>
        <v>0</v>
      </c>
      <c r="T32" s="71">
        <f t="shared" si="2"/>
        <v>0</v>
      </c>
      <c r="U32" s="71">
        <f t="shared" si="2"/>
        <v>0</v>
      </c>
      <c r="V32" s="71">
        <f t="shared" si="2"/>
        <v>0</v>
      </c>
      <c r="W32" s="71">
        <f t="shared" si="2"/>
        <v>0</v>
      </c>
      <c r="X32" s="71">
        <f t="shared" si="2"/>
        <v>0</v>
      </c>
      <c r="Y32" s="71">
        <f t="shared" si="2"/>
        <v>0</v>
      </c>
      <c r="Z32" s="71">
        <f t="shared" si="2"/>
        <v>0</v>
      </c>
      <c r="AA32" s="71">
        <f t="shared" si="2"/>
        <v>0</v>
      </c>
      <c r="AB32" s="71">
        <f t="shared" si="2"/>
        <v>0</v>
      </c>
      <c r="AC32" s="71">
        <f t="shared" si="2"/>
        <v>0</v>
      </c>
      <c r="AD32" s="71">
        <f t="shared" si="2"/>
        <v>0</v>
      </c>
      <c r="AE32" s="71">
        <f t="shared" si="2"/>
        <v>0</v>
      </c>
      <c r="AF32" s="71">
        <f t="shared" si="2"/>
        <v>0</v>
      </c>
      <c r="AG32" s="71">
        <f t="shared" si="2"/>
        <v>0</v>
      </c>
      <c r="AH32" s="71">
        <f t="shared" si="2"/>
        <v>0</v>
      </c>
      <c r="AI32" s="71">
        <f t="shared" si="2"/>
        <v>0</v>
      </c>
      <c r="AJ32" s="71">
        <f t="shared" si="2"/>
        <v>0</v>
      </c>
      <c r="AK32" s="69">
        <f t="shared" si="1"/>
        <v>0</v>
      </c>
      <c r="AL32" s="70">
        <f t="shared" si="0"/>
        <v>0</v>
      </c>
      <c r="AM32" s="244"/>
      <c r="AN32" s="244"/>
    </row>
    <row r="33" spans="1:43" ht="18" customHeight="1">
      <c r="A33" s="231" t="s">
        <v>108</v>
      </c>
      <c r="B33" s="231"/>
      <c r="C33" s="231"/>
      <c r="D33" s="231"/>
      <c r="E33" s="229"/>
      <c r="F33" s="88">
        <v>12</v>
      </c>
      <c r="G33" s="88">
        <v>20</v>
      </c>
      <c r="H33" s="88">
        <v>12</v>
      </c>
      <c r="I33" s="88">
        <v>20</v>
      </c>
      <c r="J33" s="88">
        <v>12</v>
      </c>
      <c r="K33" s="88">
        <v>20</v>
      </c>
      <c r="L33" s="88">
        <v>12</v>
      </c>
      <c r="M33" s="88">
        <v>20</v>
      </c>
      <c r="N33" s="88">
        <v>12</v>
      </c>
      <c r="O33" s="88">
        <v>20</v>
      </c>
      <c r="P33" s="88">
        <v>12</v>
      </c>
      <c r="Q33" s="88">
        <v>20</v>
      </c>
      <c r="R33" s="88">
        <v>12</v>
      </c>
      <c r="S33" s="88">
        <v>20</v>
      </c>
      <c r="T33" s="88">
        <v>12</v>
      </c>
      <c r="U33" s="88">
        <v>20</v>
      </c>
      <c r="V33" s="88">
        <v>12</v>
      </c>
      <c r="W33" s="88">
        <v>20</v>
      </c>
      <c r="X33" s="88">
        <v>12</v>
      </c>
      <c r="Y33" s="88">
        <v>20</v>
      </c>
      <c r="Z33" s="88">
        <v>12</v>
      </c>
      <c r="AA33" s="88">
        <v>20</v>
      </c>
      <c r="AB33" s="88">
        <v>12</v>
      </c>
      <c r="AC33" s="88">
        <v>20</v>
      </c>
      <c r="AD33" s="88">
        <v>12</v>
      </c>
      <c r="AE33" s="88">
        <v>20</v>
      </c>
      <c r="AF33" s="88">
        <v>12</v>
      </c>
      <c r="AG33" s="88">
        <v>20</v>
      </c>
      <c r="AH33" s="88">
        <v>12</v>
      </c>
      <c r="AI33" s="88">
        <v>20</v>
      </c>
      <c r="AJ33" s="88">
        <v>20</v>
      </c>
      <c r="AK33" s="71"/>
      <c r="AL33" s="72"/>
      <c r="AM33" s="244"/>
      <c r="AN33" s="244"/>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15" customHeight="1">
      <c r="A36" s="66"/>
      <c r="B36" s="66"/>
      <c r="C36" s="66"/>
      <c r="D36" s="66"/>
      <c r="E36" s="66"/>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6"/>
      <c r="AL36" s="66"/>
      <c r="AM36" s="62"/>
    </row>
    <row r="37" spans="1:43" ht="15" customHeight="1">
      <c r="A37" s="66"/>
      <c r="B37" s="66"/>
      <c r="C37" s="66"/>
      <c r="D37" s="66"/>
      <c r="E37" s="66"/>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6"/>
      <c r="AL37" s="66"/>
      <c r="AM37" s="62"/>
    </row>
    <row r="38" spans="1:43" ht="21" customHeight="1">
      <c r="A38" s="67" t="s">
        <v>153</v>
      </c>
      <c r="B38" s="66"/>
      <c r="C38" s="66"/>
      <c r="D38" s="66"/>
      <c r="E38" s="66"/>
      <c r="F38" s="66"/>
      <c r="G38" s="60"/>
      <c r="H38" s="60"/>
      <c r="I38" s="60"/>
      <c r="J38" s="60"/>
      <c r="K38" s="60"/>
      <c r="L38" s="60"/>
      <c r="M38" s="60"/>
      <c r="N38" s="60"/>
      <c r="O38" s="60"/>
      <c r="AM38" s="66"/>
      <c r="AN38" s="62"/>
    </row>
    <row r="39" spans="1:43" ht="24.95" customHeight="1">
      <c r="A39" s="243"/>
      <c r="B39" s="243"/>
      <c r="C39" s="243"/>
      <c r="D39" s="90">
        <v>4</v>
      </c>
      <c r="E39" s="90">
        <v>5</v>
      </c>
      <c r="F39" s="265">
        <v>6</v>
      </c>
      <c r="G39" s="265"/>
      <c r="H39" s="265"/>
      <c r="I39" s="265">
        <v>7</v>
      </c>
      <c r="J39" s="265"/>
      <c r="K39" s="265"/>
      <c r="L39" s="265">
        <v>8</v>
      </c>
      <c r="M39" s="265"/>
      <c r="N39" s="265"/>
      <c r="O39" s="265">
        <v>9</v>
      </c>
      <c r="P39" s="265"/>
      <c r="Q39" s="265"/>
      <c r="R39" s="265">
        <v>10</v>
      </c>
      <c r="S39" s="265"/>
      <c r="T39" s="265"/>
      <c r="U39" s="265">
        <v>11</v>
      </c>
      <c r="V39" s="265"/>
      <c r="W39" s="265"/>
      <c r="X39" s="265">
        <v>12</v>
      </c>
      <c r="Y39" s="265"/>
      <c r="Z39" s="265"/>
      <c r="AA39" s="265">
        <v>1</v>
      </c>
      <c r="AB39" s="265"/>
      <c r="AC39" s="265"/>
      <c r="AD39" s="265">
        <v>2</v>
      </c>
      <c r="AE39" s="265"/>
      <c r="AF39" s="265"/>
      <c r="AG39" s="265">
        <v>3</v>
      </c>
      <c r="AH39" s="265"/>
      <c r="AI39" s="265"/>
      <c r="AJ39" s="243" t="s">
        <v>154</v>
      </c>
      <c r="AK39" s="243"/>
      <c r="AL39" s="79" t="s">
        <v>155</v>
      </c>
      <c r="AM39"/>
      <c r="AN39"/>
      <c r="AO39"/>
      <c r="AP39"/>
      <c r="AQ39"/>
    </row>
    <row r="40" spans="1:43" ht="18" customHeight="1">
      <c r="A40" s="264" t="s">
        <v>156</v>
      </c>
      <c r="B40" s="264"/>
      <c r="C40" s="264"/>
      <c r="D40" s="68">
        <v>1400</v>
      </c>
      <c r="E40" s="68">
        <v>1310</v>
      </c>
      <c r="F40" s="266">
        <v>1400</v>
      </c>
      <c r="G40" s="267"/>
      <c r="H40" s="268"/>
      <c r="I40" s="266">
        <v>1470</v>
      </c>
      <c r="J40" s="267"/>
      <c r="K40" s="268"/>
      <c r="L40" s="266">
        <v>1470</v>
      </c>
      <c r="M40" s="267"/>
      <c r="N40" s="268"/>
      <c r="O40" s="266">
        <v>1330</v>
      </c>
      <c r="P40" s="267"/>
      <c r="Q40" s="268"/>
      <c r="R40" s="266">
        <v>1400</v>
      </c>
      <c r="S40" s="267"/>
      <c r="T40" s="268"/>
      <c r="U40" s="266">
        <v>1400</v>
      </c>
      <c r="V40" s="267"/>
      <c r="W40" s="268"/>
      <c r="X40" s="266">
        <v>1330</v>
      </c>
      <c r="Y40" s="267"/>
      <c r="Z40" s="268"/>
      <c r="AA40" s="266">
        <v>1330</v>
      </c>
      <c r="AB40" s="267"/>
      <c r="AC40" s="268"/>
      <c r="AD40" s="266">
        <v>1330</v>
      </c>
      <c r="AE40" s="267"/>
      <c r="AF40" s="268"/>
      <c r="AG40" s="266">
        <v>1400</v>
      </c>
      <c r="AH40" s="267"/>
      <c r="AI40" s="268"/>
      <c r="AJ40" s="259">
        <f>SUM(D40:AI40)</f>
        <v>16570</v>
      </c>
      <c r="AK40" s="259"/>
      <c r="AL40" s="260">
        <f>ROUNDUP(AJ40/AJ41,1)</f>
        <v>70</v>
      </c>
      <c r="AM40"/>
      <c r="AN40"/>
      <c r="AO40"/>
      <c r="AP40"/>
      <c r="AQ40"/>
    </row>
    <row r="41" spans="1:43" ht="18" customHeight="1">
      <c r="A41" s="264" t="s">
        <v>157</v>
      </c>
      <c r="B41" s="264"/>
      <c r="C41" s="264"/>
      <c r="D41" s="68">
        <v>20</v>
      </c>
      <c r="E41" s="68">
        <v>19</v>
      </c>
      <c r="F41" s="262">
        <v>20</v>
      </c>
      <c r="G41" s="262"/>
      <c r="H41" s="262"/>
      <c r="I41" s="262">
        <v>21</v>
      </c>
      <c r="J41" s="262"/>
      <c r="K41" s="262"/>
      <c r="L41" s="262">
        <v>21</v>
      </c>
      <c r="M41" s="262"/>
      <c r="N41" s="262"/>
      <c r="O41" s="262">
        <v>19</v>
      </c>
      <c r="P41" s="262"/>
      <c r="Q41" s="262"/>
      <c r="R41" s="262">
        <v>20</v>
      </c>
      <c r="S41" s="262"/>
      <c r="T41" s="262"/>
      <c r="U41" s="262">
        <v>20</v>
      </c>
      <c r="V41" s="262"/>
      <c r="W41" s="262"/>
      <c r="X41" s="262">
        <v>19</v>
      </c>
      <c r="Y41" s="262"/>
      <c r="Z41" s="262"/>
      <c r="AA41" s="262">
        <v>19</v>
      </c>
      <c r="AB41" s="262"/>
      <c r="AC41" s="262"/>
      <c r="AD41" s="262">
        <v>19</v>
      </c>
      <c r="AE41" s="262"/>
      <c r="AF41" s="262"/>
      <c r="AG41" s="262">
        <v>20</v>
      </c>
      <c r="AH41" s="262"/>
      <c r="AI41" s="262"/>
      <c r="AJ41" s="259">
        <f>+SUM(D41:AI41)</f>
        <v>237</v>
      </c>
      <c r="AK41" s="259"/>
      <c r="AL41" s="261"/>
      <c r="AM41"/>
      <c r="AN41"/>
      <c r="AO41"/>
      <c r="AP41"/>
      <c r="AQ41"/>
    </row>
    <row r="42" spans="1:43" ht="5.0999999999999996" customHeight="1">
      <c r="A42" s="82"/>
      <c r="B42" s="82"/>
      <c r="C42" s="82"/>
      <c r="D42"/>
      <c r="E42"/>
      <c r="F42"/>
      <c r="G42"/>
      <c r="H42"/>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98"/>
      <c r="AK42" s="60"/>
      <c r="AL42" s="66"/>
      <c r="AM42" s="66"/>
      <c r="AN42" s="62"/>
    </row>
    <row r="43" spans="1:43" ht="18" customHeight="1">
      <c r="A43" s="67" t="s">
        <v>137</v>
      </c>
      <c r="B43" s="60"/>
      <c r="D43" s="60"/>
      <c r="E43" s="60"/>
      <c r="F43" s="60"/>
      <c r="G43" s="60"/>
      <c r="H43" s="60"/>
      <c r="I43"/>
      <c r="J43"/>
      <c r="K43"/>
      <c r="L43"/>
      <c r="M43"/>
      <c r="N43"/>
      <c r="O43" s="60"/>
      <c r="P43" s="60"/>
      <c r="Q43" s="60"/>
      <c r="R43" s="60"/>
      <c r="S43" s="60"/>
      <c r="T43" s="60"/>
      <c r="U43" s="60"/>
      <c r="V43" s="60"/>
      <c r="W43" s="66"/>
      <c r="X43" s="60"/>
      <c r="Y43" s="60"/>
      <c r="Z43" s="60"/>
      <c r="AA43" s="60"/>
      <c r="AB43" s="60"/>
      <c r="AC43" s="60"/>
      <c r="AD43" s="60"/>
      <c r="AE43" s="60"/>
      <c r="AF43" s="60"/>
      <c r="AG43" s="60"/>
      <c r="AH43" s="60"/>
      <c r="AI43" s="60"/>
      <c r="AJ43" s="98"/>
      <c r="AK43" s="60"/>
      <c r="AL43" s="66"/>
      <c r="AM43" s="66"/>
      <c r="AN43" s="62"/>
    </row>
    <row r="44" spans="1:43" ht="24.95" customHeight="1">
      <c r="A44" s="243" t="s">
        <v>138</v>
      </c>
      <c r="B44" s="243"/>
      <c r="C44" s="243" t="s">
        <v>150</v>
      </c>
      <c r="D44" s="243"/>
      <c r="E44" s="241" t="s">
        <v>172</v>
      </c>
      <c r="F44" s="241"/>
      <c r="G44" s="241"/>
      <c r="H44" s="241"/>
      <c r="I44"/>
      <c r="J44"/>
      <c r="K44"/>
      <c r="L44"/>
      <c r="M44"/>
      <c r="N44"/>
      <c r="O44"/>
      <c r="P44"/>
      <c r="Q44"/>
      <c r="R44"/>
      <c r="S44"/>
      <c r="T44"/>
      <c r="U44"/>
      <c r="W44" s="66"/>
      <c r="X44" s="60"/>
      <c r="Y44" s="60"/>
      <c r="Z44" s="60"/>
      <c r="AA44" s="60"/>
      <c r="AB44" s="60"/>
      <c r="AC44" s="60"/>
      <c r="AD44" s="60"/>
      <c r="AE44" s="60"/>
      <c r="AF44" s="60"/>
      <c r="AG44" s="60"/>
      <c r="AH44" s="60"/>
      <c r="AI44" s="60"/>
      <c r="AJ44" s="98"/>
      <c r="AK44" s="60"/>
      <c r="AL44" s="66"/>
      <c r="AM44" s="66"/>
      <c r="AN44" s="62"/>
    </row>
    <row r="45" spans="1:43" ht="18" customHeight="1">
      <c r="A45" s="241" t="s">
        <v>139</v>
      </c>
      <c r="B45" s="241"/>
      <c r="C45" s="263">
        <f>ROUNDDOWN(IF(AL40&lt;=60,1,1+ROUNDUP((AL40-60)/40,0)),1)</f>
        <v>2</v>
      </c>
      <c r="D45" s="263"/>
      <c r="E45" s="263">
        <f>ROUNDDOWN(AL40/10,1)</f>
        <v>7</v>
      </c>
      <c r="F45" s="263"/>
      <c r="G45" s="263"/>
      <c r="H45" s="263"/>
      <c r="I45"/>
      <c r="J45"/>
      <c r="K45"/>
      <c r="L45"/>
      <c r="M45"/>
      <c r="N45"/>
      <c r="O45"/>
      <c r="P45"/>
      <c r="Q45"/>
      <c r="R45"/>
      <c r="S45"/>
      <c r="T45"/>
      <c r="U45"/>
      <c r="W45" s="66"/>
      <c r="X45" s="60"/>
      <c r="Y45" s="60"/>
      <c r="Z45" s="60"/>
      <c r="AA45" s="60"/>
      <c r="AB45" s="60"/>
      <c r="AC45" s="60"/>
      <c r="AD45" s="60"/>
      <c r="AE45" s="60"/>
      <c r="AF45" s="60"/>
      <c r="AG45" s="60"/>
      <c r="AH45" s="60"/>
      <c r="AI45" s="60"/>
      <c r="AJ45" s="98"/>
      <c r="AK45" s="60"/>
      <c r="AL45" s="66"/>
      <c r="AM45" s="66"/>
      <c r="AN45" s="62"/>
    </row>
    <row r="46" spans="1:43" ht="5.0999999999999996" customHeight="1">
      <c r="A46" s="82"/>
      <c r="B46" s="82"/>
      <c r="C46" s="82"/>
      <c r="D46" s="82"/>
      <c r="E46" s="82"/>
      <c r="F46" s="82"/>
      <c r="G46" s="82"/>
      <c r="H46" s="82"/>
      <c r="I46" s="82"/>
      <c r="J46" s="60"/>
      <c r="K46" s="60"/>
      <c r="L46" s="60"/>
      <c r="M46" s="98"/>
      <c r="N46" s="60"/>
      <c r="O46" s="60"/>
      <c r="P46" s="60"/>
      <c r="Q46"/>
      <c r="W46" s="66"/>
      <c r="X46" s="60"/>
      <c r="Y46" s="60"/>
      <c r="Z46" s="60"/>
      <c r="AA46" s="60"/>
      <c r="AB46" s="60"/>
      <c r="AC46" s="60"/>
      <c r="AD46" s="60"/>
      <c r="AE46" s="60"/>
      <c r="AF46" s="60"/>
      <c r="AG46" s="60"/>
      <c r="AH46" s="60"/>
      <c r="AI46" s="60"/>
      <c r="AJ46" s="98"/>
      <c r="AK46" s="60"/>
      <c r="AL46" s="66"/>
      <c r="AM46" s="66"/>
      <c r="AN46" s="62"/>
    </row>
    <row r="47" spans="1:43" ht="21" customHeight="1">
      <c r="A47" s="67" t="s">
        <v>140</v>
      </c>
      <c r="B47" s="59"/>
      <c r="C47" s="63"/>
      <c r="D47" s="63"/>
      <c r="E47" s="63"/>
      <c r="F47" s="63"/>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3"/>
      <c r="AM47" s="63"/>
      <c r="AN47" s="62"/>
    </row>
    <row r="48" spans="1:43" ht="24.95" customHeight="1">
      <c r="A48" s="62"/>
      <c r="B48" s="66"/>
      <c r="C48" s="251" t="str">
        <f>IF(VLOOKUP($AK$1,[1]選択肢!$A$1:$J$32,C53,FALSE)=0,"-",VLOOKUP($AK$1,[1]選択肢!$A$1:$J$32,C53,FALSE))</f>
        <v>管理者</v>
      </c>
      <c r="D48" s="252"/>
      <c r="E48" s="257" t="str">
        <f>IF(VLOOKUP($AK$1,[1]選択肢!$A$1:$J$32,E53,FALSE)=0,"-",VLOOKUP($AK$1,[1]選択肢!$A$1:$J$32,E53,FALSE))</f>
        <v>サービス管理責任者</v>
      </c>
      <c r="F48" s="257"/>
      <c r="G48" s="257"/>
      <c r="H48" s="257"/>
      <c r="I48" s="251" t="str">
        <f>IF(VLOOKUP($AK$1,[1]選択肢!$A$1:$J$32,I53,FALSE)=0,"-",VLOOKUP($AK$1,[1]選択肢!$A$1:$J$32,I53,FALSE))</f>
        <v>職業指導員</v>
      </c>
      <c r="J48" s="252"/>
      <c r="K48" s="252"/>
      <c r="L48" s="252"/>
      <c r="M48" s="252"/>
      <c r="N48" s="258"/>
      <c r="O48" s="251" t="str">
        <f>IF(VLOOKUP($AK$1,[1]選択肢!$A$1:$J$32,O53,FALSE)=0,"-",VLOOKUP($AK$1,[1]選択肢!$A$1:$J$32,O53,FALSE))</f>
        <v>生活支援員</v>
      </c>
      <c r="P48" s="252"/>
      <c r="Q48" s="252"/>
      <c r="R48" s="252"/>
      <c r="S48" s="252"/>
      <c r="T48" s="258"/>
      <c r="U48" s="251" t="str">
        <f>IF(VLOOKUP($AK$1,[1]選択肢!$A$1:$J$32,U53,FALSE)=0,"-",VLOOKUP($AK$1,[1]選択肢!$A$1:$J$32,U53,FALSE))</f>
        <v>-</v>
      </c>
      <c r="V48" s="252"/>
      <c r="W48" s="252"/>
      <c r="X48" s="252"/>
      <c r="Y48" s="252"/>
      <c r="Z48" s="258"/>
      <c r="AA48" s="251" t="str">
        <f>IF(VLOOKUP($AK$1,[1]選択肢!$A$1:$J$32,AA53,FALSE)=0,"-",VLOOKUP($AK$1,[1]選択肢!$A$1:$J$32,AA53,FALSE))</f>
        <v>-</v>
      </c>
      <c r="AB48" s="252"/>
      <c r="AC48" s="252"/>
      <c r="AD48" s="252"/>
      <c r="AE48" s="252"/>
      <c r="AF48" s="258"/>
      <c r="AG48" s="257" t="str">
        <f>IF(VLOOKUP($AK$1,[1]選択肢!$A$1:$J$32,AG53,FALSE)=0,"-",VLOOKUP($AK$1,[1]選択肢!$A$1:$J$32,AG53,FALSE))</f>
        <v>-</v>
      </c>
      <c r="AH48" s="257"/>
      <c r="AI48" s="257"/>
      <c r="AJ48" s="257"/>
      <c r="AK48" s="257"/>
      <c r="AL48" s="257" t="str">
        <f>IF(VLOOKUP($AK$1,[1]選択肢!$A$1:$J$32,AL53,FALSE)=0,"-",VLOOKUP($AK$1,[1]選択肢!$A$1:$J$32,AL53,FALSE))</f>
        <v>-</v>
      </c>
      <c r="AM48" s="257"/>
      <c r="AN48" s="62"/>
    </row>
    <row r="49" spans="1:40" ht="18" customHeight="1">
      <c r="A49" s="62"/>
      <c r="B49" s="66"/>
      <c r="C49" s="94" t="s">
        <v>141</v>
      </c>
      <c r="D49" s="94" t="s">
        <v>142</v>
      </c>
      <c r="E49" s="93" t="s">
        <v>141</v>
      </c>
      <c r="F49" s="256" t="s">
        <v>142</v>
      </c>
      <c r="G49" s="256"/>
      <c r="H49" s="256"/>
      <c r="I49" s="253" t="s">
        <v>141</v>
      </c>
      <c r="J49" s="254"/>
      <c r="K49" s="255"/>
      <c r="L49" s="253" t="s">
        <v>142</v>
      </c>
      <c r="M49" s="254"/>
      <c r="N49" s="255"/>
      <c r="O49" s="253" t="s">
        <v>141</v>
      </c>
      <c r="P49" s="254"/>
      <c r="Q49" s="255"/>
      <c r="R49" s="253" t="s">
        <v>142</v>
      </c>
      <c r="S49" s="254"/>
      <c r="T49" s="255"/>
      <c r="U49" s="253" t="s">
        <v>141</v>
      </c>
      <c r="V49" s="254"/>
      <c r="W49" s="255"/>
      <c r="X49" s="253" t="s">
        <v>142</v>
      </c>
      <c r="Y49" s="254"/>
      <c r="Z49" s="255"/>
      <c r="AA49" s="253" t="s">
        <v>141</v>
      </c>
      <c r="AB49" s="254"/>
      <c r="AC49" s="255"/>
      <c r="AD49" s="253" t="s">
        <v>142</v>
      </c>
      <c r="AE49" s="254"/>
      <c r="AF49" s="255"/>
      <c r="AG49" s="253" t="s">
        <v>141</v>
      </c>
      <c r="AH49" s="254"/>
      <c r="AI49" s="255"/>
      <c r="AJ49" s="253" t="s">
        <v>142</v>
      </c>
      <c r="AK49" s="255"/>
      <c r="AL49" s="93" t="s">
        <v>27</v>
      </c>
      <c r="AM49" s="93" t="s">
        <v>159</v>
      </c>
      <c r="AN49" s="62"/>
    </row>
    <row r="50" spans="1:40" ht="18" customHeight="1">
      <c r="A50" s="62"/>
      <c r="B50" s="74" t="s">
        <v>143</v>
      </c>
      <c r="C50" s="93">
        <f>COUNTIFS($B$12:$B$31,C$48,$C$12:$C$31,"A",$E$12:$E$31,"*")</f>
        <v>1</v>
      </c>
      <c r="D50" s="93">
        <f>COUNTIFS($B$12:$B$31,C$48,$C$12:$C$31,"B",$E$12:$E$31,"*")</f>
        <v>0</v>
      </c>
      <c r="E50" s="93">
        <f>COUNTIFS($B$12:$B$31,E$48,$C$12:$C$31,"A",$E$12:$E$31,"*")</f>
        <v>0</v>
      </c>
      <c r="F50" s="253">
        <f>COUNTIFS($B$12:$B$31,E$48,$C$12:$C$31,"B",$E$12:$E$31,"*")</f>
        <v>1</v>
      </c>
      <c r="G50" s="254"/>
      <c r="H50" s="255"/>
      <c r="I50" s="253">
        <f>COUNTIFS($B$12:$B$31,I$48,$C$12:$C$31,"A",$E$12:$E$31,"*")</f>
        <v>0</v>
      </c>
      <c r="J50" s="254"/>
      <c r="K50" s="255"/>
      <c r="L50" s="253">
        <f>COUNTIFS($B$12:$B$31,I$48,$C$12:$C$31,"B",$E$12:$E$31,"*")</f>
        <v>0</v>
      </c>
      <c r="M50" s="254"/>
      <c r="N50" s="255"/>
      <c r="O50" s="253">
        <f>COUNTIFS($B$12:$B$31,O$48,$C$12:$C$31,"A",$E$12:$E$31,"*")</f>
        <v>0</v>
      </c>
      <c r="P50" s="254"/>
      <c r="Q50" s="255"/>
      <c r="R50" s="253">
        <f>COUNTIFS($B$12:$B$31,O$48,$C$12:$C$31,"B",$E$12:$E$31,"*")</f>
        <v>0</v>
      </c>
      <c r="S50" s="254"/>
      <c r="T50" s="255"/>
      <c r="U50" s="253">
        <f>COUNTIFS($B$12:$B$31,U$48,$C$12:$C$31,"A",$E$12:$E$31,"*")</f>
        <v>0</v>
      </c>
      <c r="V50" s="254"/>
      <c r="W50" s="255"/>
      <c r="X50" s="253">
        <f>COUNTIFS($B$12:$B$31,U$48,$C$12:$C$31,"B",$E$12:$E$31,"*")</f>
        <v>0</v>
      </c>
      <c r="Y50" s="254"/>
      <c r="Z50" s="255"/>
      <c r="AA50" s="253">
        <f>COUNTIFS($B$12:$B$31,AA$48,$C$12:$C$31,"A",$E$12:$E$31,"*")</f>
        <v>0</v>
      </c>
      <c r="AB50" s="254"/>
      <c r="AC50" s="255"/>
      <c r="AD50" s="253">
        <f>COUNTIFS($B$12:$B$31,AA$48,$C$12:$C$31,"B",$E$12:$E$31,"*")</f>
        <v>0</v>
      </c>
      <c r="AE50" s="254"/>
      <c r="AF50" s="255"/>
      <c r="AG50" s="253">
        <f>COUNTIFS($B$12:$B$31,AG$48,$C$12:$C$31,"A",$E$12:$E$31,"*")</f>
        <v>0</v>
      </c>
      <c r="AH50" s="254"/>
      <c r="AI50" s="255"/>
      <c r="AJ50" s="253">
        <f>COUNTIFS($B$12:$B$31,AG$48,$C$12:$C$31,"B",$E$12:$E$31,"*")</f>
        <v>0</v>
      </c>
      <c r="AK50" s="255"/>
      <c r="AL50" s="93">
        <f>COUNTIFS($B$12:$B$31,AL$48,$C$12:$C$31,"A",$E$12:$E$31,"*")</f>
        <v>0</v>
      </c>
      <c r="AM50" s="93">
        <f>COUNTIFS($B$12:$B$31,AL$48,$C$12:$C$31,"B",$E$12:$E$31,"*")</f>
        <v>0</v>
      </c>
      <c r="AN50" s="62"/>
    </row>
    <row r="51" spans="1:40" ht="18" customHeight="1">
      <c r="A51" s="62"/>
      <c r="B51" s="79" t="s">
        <v>144</v>
      </c>
      <c r="C51" s="93">
        <f>COUNTIFS($B$12:$B$31,C$48,$C$12:$C$31,"C",$E$12:$E$31,"*")</f>
        <v>0</v>
      </c>
      <c r="D51" s="93">
        <f>COUNTIFS($B$12:$B$31,C$48,$C$12:$C$31,"D",$E$12:$E$31,"*")</f>
        <v>0</v>
      </c>
      <c r="E51" s="93">
        <f>COUNTIFS($B$12:$B$31,E$48,$C$12:$C$31,"C",$E$12:$E$31,"*")</f>
        <v>0</v>
      </c>
      <c r="F51" s="253">
        <f>COUNTIFS($B$12:$B$31,E$48,$C$12:$C$31,"D",$E$12:$E$31,"*")</f>
        <v>0</v>
      </c>
      <c r="G51" s="254"/>
      <c r="H51" s="255"/>
      <c r="I51" s="253">
        <f>COUNTIFS($B$12:$B$31,I$48,$C$12:$C$31,"C",$E$12:$E$31,"*")</f>
        <v>1</v>
      </c>
      <c r="J51" s="254"/>
      <c r="K51" s="255"/>
      <c r="L51" s="253">
        <f>COUNTIFS($B$12:$B$31,I$48,$C$12:$C$31,"D",$E$12:$E$31,"*")</f>
        <v>0</v>
      </c>
      <c r="M51" s="254"/>
      <c r="N51" s="255"/>
      <c r="O51" s="253">
        <f>COUNTIFS($B$12:$B$31,O$48,$C$12:$C$31,"C",$E$12:$E$31,"*")</f>
        <v>0</v>
      </c>
      <c r="P51" s="254"/>
      <c r="Q51" s="255"/>
      <c r="R51" s="253">
        <f>COUNTIFS($B$12:$B$31,O$48,$C$12:$C$31,"D",$E$12:$E$31,"*")</f>
        <v>1</v>
      </c>
      <c r="S51" s="254"/>
      <c r="T51" s="255"/>
      <c r="U51" s="253">
        <f>COUNTIFS($B$12:$B$31,U$48,$C$12:$C$31,"C",$E$12:$E$31,"*")</f>
        <v>0</v>
      </c>
      <c r="V51" s="254"/>
      <c r="W51" s="255"/>
      <c r="X51" s="253">
        <f>COUNTIFS($B$12:$B$31,U$48,$C$12:$C$31,"D",$E$12:$E$31,"*")</f>
        <v>0</v>
      </c>
      <c r="Y51" s="254"/>
      <c r="Z51" s="255"/>
      <c r="AA51" s="253">
        <f>COUNTIFS($B$12:$B$31,AA$48,$C$12:$C$31,"C",$E$12:$E$31,"*")</f>
        <v>0</v>
      </c>
      <c r="AB51" s="254"/>
      <c r="AC51" s="255"/>
      <c r="AD51" s="253">
        <f>COUNTIFS($B$12:$B$31,AA$48,$C$12:$C$31,"D",$E$12:$E$31,"*")</f>
        <v>0</v>
      </c>
      <c r="AE51" s="254"/>
      <c r="AF51" s="255"/>
      <c r="AG51" s="253">
        <f>COUNTIFS($B$12:$B$31,AG$48,$C$12:$C$31,"C",$E$12:$E$31,"*")</f>
        <v>0</v>
      </c>
      <c r="AH51" s="254"/>
      <c r="AI51" s="255"/>
      <c r="AJ51" s="253">
        <f>COUNTIFS($B$12:$B$31,AG$48,$C$12:$C$31,"D",$E$12:$E$31,"*")</f>
        <v>0</v>
      </c>
      <c r="AK51" s="255"/>
      <c r="AL51" s="93">
        <f>COUNTIFS($B$12:$B$31,AL$48,$C$12:$C$31,"C",$E$12:$E$31,"*")</f>
        <v>0</v>
      </c>
      <c r="AM51" s="93">
        <f>COUNTIFS($B$12:$B$31,AL$48,$C$12:$C$31,"D",$E$12:$E$31,"*")</f>
        <v>0</v>
      </c>
      <c r="AN51" s="62"/>
    </row>
    <row r="52" spans="1:40" ht="24.95" customHeight="1">
      <c r="A52" s="62"/>
      <c r="B52" s="79" t="s">
        <v>145</v>
      </c>
      <c r="C52" s="251">
        <f>IF($AK$3="４週",SUMIFS($AK$12:$AK$31,$B$12:$B$31,C48)/4/$AH$6,IF($AK$3="歴月",SUMIFS($AK$12:$AK$31,$B$12:$B$31,C48)/$AL$6,"記載する期間を選択してください"))</f>
        <v>0</v>
      </c>
      <c r="D52" s="258"/>
      <c r="E52" s="251">
        <f>IF($AK$3="４週",SUMIFS($AK$12:$AK$31,$B$12:$B$31,E48)/4/$AH$6,IF($AK$3="歴月",SUMIFS($AK$12:$AK$31,$B$12:$B$31,E48)/$AL$6,"記載する期間を選択してください"))</f>
        <v>0</v>
      </c>
      <c r="F52" s="252"/>
      <c r="G52" s="252"/>
      <c r="H52" s="258"/>
      <c r="I52" s="251">
        <f>IF($AK$3="４週",SUMIFS($AK$12:$AK$31,$B$12:$B$31,I48)/4/$AH$6,IF($AK$3="歴月",SUMIFS($AK$12:$AK$31,$B$12:$B$31,I48)/$AL$6,"記載する期間を選択してください"))</f>
        <v>0</v>
      </c>
      <c r="J52" s="252"/>
      <c r="K52" s="252"/>
      <c r="L52" s="252"/>
      <c r="M52" s="252"/>
      <c r="N52" s="258"/>
      <c r="O52" s="251">
        <f>IF($AK$3="４週",SUMIFS($AK$12:$AK$31,$B$12:$B$31,O48)/4/$AH$6,IF($AK$3="歴月",SUMIFS($AK$12:$AK$31,$B$12:$B$31,O48)/$AL$6,"記載する期間を選択してください"))</f>
        <v>0</v>
      </c>
      <c r="P52" s="252"/>
      <c r="Q52" s="252"/>
      <c r="R52" s="252"/>
      <c r="S52" s="252"/>
      <c r="T52" s="258"/>
      <c r="U52" s="251">
        <f>IF($AK$3="４週",SUMIFS($AK$12:$AK$31,$B$12:$B$31,U48)/4/$AH$6,IF($AK$3="歴月",SUMIFS($AK$12:$AK$31,$B$12:$B$31,U48)/$AL$6,"記載する期間を選択してください"))</f>
        <v>0</v>
      </c>
      <c r="V52" s="252"/>
      <c r="W52" s="252"/>
      <c r="X52" s="252"/>
      <c r="Y52" s="252"/>
      <c r="Z52" s="258"/>
      <c r="AA52" s="251">
        <f>IF($AK$3="４週",SUMIFS($AK$12:$AK$31,$B$12:$B$31,AA48)/4/$AH$6,IF($AK$3="歴月",SUMIFS($AK$12:$AK$31,$B$12:$B$31,AA48)/$AL$6,"記載する期間を選択してください"))</f>
        <v>0</v>
      </c>
      <c r="AB52" s="252"/>
      <c r="AC52" s="252"/>
      <c r="AD52" s="252"/>
      <c r="AE52" s="252"/>
      <c r="AF52" s="258"/>
      <c r="AG52" s="251">
        <f>IF($AK$3="４週",SUMIFS($AK$12:$AK$31,$B$12:$B$31,AG48)/4/$AH$6,IF($AK$3="歴月",SUMIFS($AK$12:$AK$31,$B$12:$B$31,AG48)/$AL$6,"記載する期間を選択してください"))</f>
        <v>0</v>
      </c>
      <c r="AH52" s="252"/>
      <c r="AI52" s="252"/>
      <c r="AJ52" s="252"/>
      <c r="AK52" s="258"/>
      <c r="AL52" s="251">
        <f>IF($AK$3="４週",SUMIFS($AK$12:$AK$31,$B$12:$B$31,AL48)/4/$AH$6,IF($AK$3="歴月",SUMIFS($AK$12:$AK$31,$B$12:$B$31,AL48)/$AL$6,"記載する期間を選択してください"))</f>
        <v>0</v>
      </c>
      <c r="AM52" s="258"/>
      <c r="AN52" s="62"/>
    </row>
    <row r="53" spans="1:40" ht="5.0999999999999996" customHeight="1">
      <c r="A53" s="62"/>
      <c r="B53" s="59"/>
      <c r="C53" s="76">
        <v>2</v>
      </c>
      <c r="D53" s="76"/>
      <c r="E53" s="76">
        <v>3</v>
      </c>
      <c r="F53" s="76"/>
      <c r="G53" s="76"/>
      <c r="H53" s="76"/>
      <c r="I53" s="76">
        <v>4</v>
      </c>
      <c r="J53" s="76"/>
      <c r="K53" s="76"/>
      <c r="L53" s="76"/>
      <c r="M53" s="76"/>
      <c r="N53" s="76"/>
      <c r="O53" s="76">
        <v>5</v>
      </c>
      <c r="P53" s="76"/>
      <c r="Q53" s="76"/>
      <c r="R53" s="76"/>
      <c r="S53" s="76"/>
      <c r="T53" s="76"/>
      <c r="U53" s="76">
        <v>6</v>
      </c>
      <c r="V53" s="76"/>
      <c r="W53" s="76"/>
      <c r="X53" s="76"/>
      <c r="Y53" s="76"/>
      <c r="Z53" s="76"/>
      <c r="AA53" s="76">
        <v>7</v>
      </c>
      <c r="AB53" s="76"/>
      <c r="AC53" s="76"/>
      <c r="AD53" s="76"/>
      <c r="AE53" s="76"/>
      <c r="AF53" s="76"/>
      <c r="AG53" s="76">
        <v>8</v>
      </c>
      <c r="AH53" s="76"/>
      <c r="AI53" s="76"/>
      <c r="AJ53" s="76"/>
      <c r="AK53" s="76"/>
      <c r="AL53" s="76">
        <v>9</v>
      </c>
      <c r="AM53" s="92"/>
      <c r="AN53" s="62"/>
    </row>
    <row r="54" spans="1:40" ht="15" customHeight="1">
      <c r="A54" s="60" t="s">
        <v>109</v>
      </c>
      <c r="B54" s="105"/>
      <c r="C54" s="104"/>
      <c r="D54" s="104"/>
      <c r="E54" s="104"/>
      <c r="F54" s="60"/>
      <c r="G54" s="104"/>
      <c r="H54" s="92"/>
      <c r="I54" s="92"/>
      <c r="J54" s="92"/>
      <c r="K54" s="92"/>
      <c r="L54" s="92"/>
      <c r="M54" s="92"/>
      <c r="N54" s="92"/>
      <c r="O54" s="92"/>
      <c r="P54" s="92"/>
      <c r="Q54" s="92"/>
      <c r="R54" s="92">
        <v>6</v>
      </c>
      <c r="S54" s="92"/>
      <c r="T54" s="92"/>
      <c r="U54" s="92"/>
      <c r="V54" s="92"/>
      <c r="W54" s="92"/>
      <c r="X54" s="92">
        <v>7</v>
      </c>
      <c r="Y54" s="92"/>
      <c r="Z54" s="92"/>
      <c r="AA54" s="92"/>
      <c r="AB54" s="92"/>
      <c r="AC54" s="92"/>
      <c r="AD54" s="92">
        <v>8</v>
      </c>
      <c r="AE54" s="92"/>
      <c r="AF54" s="92"/>
      <c r="AG54" s="62"/>
      <c r="AH54" s="62"/>
      <c r="AI54" s="62"/>
      <c r="AJ54" s="62">
        <v>9</v>
      </c>
      <c r="AK54" s="63"/>
      <c r="AL54" s="75"/>
      <c r="AM54" s="62"/>
    </row>
    <row r="55" spans="1:40" s="60" customFormat="1" ht="15" customHeight="1">
      <c r="A55" s="60" t="s">
        <v>110</v>
      </c>
      <c r="B55" s="82"/>
      <c r="C55" s="82"/>
      <c r="D55" s="82"/>
      <c r="E55" s="82"/>
      <c r="F55" s="82"/>
      <c r="G55" s="82"/>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c r="A56" s="60" t="s">
        <v>111</v>
      </c>
      <c r="B56" s="82"/>
      <c r="C56" s="82"/>
      <c r="D56" s="82"/>
      <c r="E56" s="82"/>
      <c r="F56" s="82"/>
      <c r="G56" s="82"/>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s="60" customFormat="1" ht="15" customHeight="1">
      <c r="A57" s="60" t="s">
        <v>173</v>
      </c>
      <c r="B57" s="82"/>
      <c r="C57" s="82"/>
      <c r="D57" s="82"/>
      <c r="E57" s="82"/>
      <c r="F57" s="82"/>
      <c r="G57" s="82"/>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row>
    <row r="58" spans="1:40" s="60" customFormat="1" ht="15" customHeight="1">
      <c r="A58" s="60" t="s">
        <v>239</v>
      </c>
      <c r="B58" s="82"/>
      <c r="C58" s="82"/>
      <c r="D58" s="82"/>
      <c r="E58" s="82"/>
      <c r="F58" s="82"/>
      <c r="G58" s="82"/>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row>
    <row r="59" spans="1:40" s="60" customFormat="1" ht="15" customHeight="1">
      <c r="A59" s="60" t="s">
        <v>240</v>
      </c>
      <c r="B59" s="82"/>
      <c r="C59" s="82"/>
      <c r="D59" s="82"/>
      <c r="E59" s="82"/>
      <c r="F59" s="82"/>
      <c r="G59" s="82"/>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row>
    <row r="60" spans="1:40" ht="15" customHeight="1">
      <c r="A60" s="60" t="s">
        <v>112</v>
      </c>
      <c r="B60" s="86"/>
      <c r="C60" s="60"/>
      <c r="D60" s="60"/>
      <c r="E60" s="60"/>
      <c r="F60" s="60"/>
      <c r="G60" s="60"/>
    </row>
    <row r="61" spans="1:40" ht="15" customHeight="1">
      <c r="A61" s="60" t="s">
        <v>241</v>
      </c>
      <c r="B61" s="86"/>
      <c r="C61" s="60"/>
      <c r="D61" s="60"/>
      <c r="E61" s="60"/>
      <c r="F61" s="60"/>
      <c r="G61" s="60"/>
    </row>
    <row r="62" spans="1:40" ht="15" customHeight="1">
      <c r="A62" s="60"/>
      <c r="B62" s="103" t="s">
        <v>113</v>
      </c>
      <c r="C62" s="243" t="s">
        <v>114</v>
      </c>
      <c r="D62" s="243"/>
      <c r="E62" s="243"/>
      <c r="F62" s="60"/>
      <c r="G62" s="60"/>
    </row>
    <row r="63" spans="1:40" ht="15" customHeight="1">
      <c r="A63" s="60"/>
      <c r="B63" s="89" t="s">
        <v>115</v>
      </c>
      <c r="C63" s="259" t="s">
        <v>116</v>
      </c>
      <c r="D63" s="259"/>
      <c r="E63" s="259"/>
      <c r="F63" s="60"/>
      <c r="G63" s="60"/>
    </row>
    <row r="64" spans="1:40" ht="15" customHeight="1">
      <c r="A64" s="60"/>
      <c r="B64" s="89" t="s">
        <v>117</v>
      </c>
      <c r="C64" s="259" t="s">
        <v>118</v>
      </c>
      <c r="D64" s="259"/>
      <c r="E64" s="259"/>
      <c r="F64" s="60"/>
      <c r="G64" s="60"/>
    </row>
    <row r="65" spans="1:7" ht="15" customHeight="1">
      <c r="A65" s="60"/>
      <c r="B65" s="89" t="s">
        <v>119</v>
      </c>
      <c r="C65" s="259" t="s">
        <v>120</v>
      </c>
      <c r="D65" s="259"/>
      <c r="E65" s="259"/>
      <c r="F65" s="60"/>
      <c r="G65" s="60"/>
    </row>
    <row r="66" spans="1:7" ht="15" customHeight="1">
      <c r="A66" s="60"/>
      <c r="B66" s="89" t="s">
        <v>121</v>
      </c>
      <c r="C66" s="259" t="s">
        <v>122</v>
      </c>
      <c r="D66" s="259"/>
      <c r="E66" s="259"/>
      <c r="F66" s="60"/>
      <c r="G66" s="60"/>
    </row>
    <row r="67" spans="1:7" ht="15" customHeight="1">
      <c r="A67" s="60"/>
      <c r="B67" s="60" t="s">
        <v>123</v>
      </c>
      <c r="C67" s="60"/>
      <c r="D67" s="60"/>
      <c r="E67" s="60"/>
      <c r="F67" s="60"/>
      <c r="G67" s="60"/>
    </row>
    <row r="68" spans="1:7" ht="15" customHeight="1">
      <c r="A68" s="60"/>
      <c r="B68" s="60" t="s">
        <v>124</v>
      </c>
      <c r="C68" s="60"/>
      <c r="D68" s="60"/>
      <c r="E68" s="60"/>
      <c r="F68" s="60"/>
      <c r="G68" s="60"/>
    </row>
    <row r="69" spans="1:7" ht="15" customHeight="1">
      <c r="A69" s="60"/>
      <c r="B69" s="60" t="s">
        <v>125</v>
      </c>
      <c r="C69" s="60"/>
      <c r="D69" s="60"/>
      <c r="E69" s="60"/>
      <c r="F69" s="60"/>
      <c r="G69" s="60"/>
    </row>
    <row r="70" spans="1:7" ht="15" customHeight="1">
      <c r="A70" s="60" t="s">
        <v>242</v>
      </c>
      <c r="B70" s="86"/>
      <c r="C70" s="60"/>
      <c r="D70" s="60"/>
      <c r="E70" s="60"/>
      <c r="F70" s="60"/>
      <c r="G70" s="60"/>
    </row>
    <row r="71" spans="1:7" ht="15" customHeight="1">
      <c r="A71" s="60" t="s">
        <v>165</v>
      </c>
      <c r="B71" s="86"/>
      <c r="C71" s="60"/>
      <c r="D71" s="60"/>
      <c r="E71" s="60"/>
      <c r="F71" s="60"/>
      <c r="G71" s="60"/>
    </row>
    <row r="72" spans="1:7" ht="15" customHeight="1">
      <c r="A72" s="60" t="s">
        <v>126</v>
      </c>
      <c r="B72" s="86"/>
      <c r="C72" s="60"/>
      <c r="D72" s="60"/>
      <c r="E72" s="60"/>
      <c r="F72" s="60"/>
      <c r="G72" s="60"/>
    </row>
    <row r="73" spans="1:7" ht="15" customHeight="1">
      <c r="A73" s="60" t="s">
        <v>243</v>
      </c>
      <c r="B73" s="86"/>
      <c r="C73" s="60"/>
      <c r="D73" s="60"/>
      <c r="E73" s="60"/>
      <c r="F73" s="60"/>
      <c r="G73" s="60"/>
    </row>
    <row r="74" spans="1:7" ht="15" customHeight="1">
      <c r="A74" s="60" t="s">
        <v>244</v>
      </c>
      <c r="B74" s="86"/>
      <c r="C74" s="60"/>
      <c r="D74" s="60"/>
      <c r="E74" s="60"/>
      <c r="F74" s="60"/>
      <c r="G74" s="60"/>
    </row>
    <row r="75" spans="1:7" ht="15" customHeight="1">
      <c r="A75" s="60" t="s">
        <v>245</v>
      </c>
      <c r="B75" s="86"/>
      <c r="C75" s="60"/>
      <c r="D75" s="60"/>
      <c r="E75" s="60"/>
      <c r="F75" s="60"/>
      <c r="G75" s="60"/>
    </row>
    <row r="76" spans="1:7" ht="15" customHeight="1">
      <c r="A76" s="60"/>
      <c r="B76" s="60" t="s">
        <v>127</v>
      </c>
      <c r="C76" s="60"/>
      <c r="D76" s="60"/>
      <c r="E76" s="60"/>
      <c r="F76" s="60"/>
      <c r="G76" s="60"/>
    </row>
    <row r="77" spans="1:7" ht="15" customHeight="1">
      <c r="A77" s="60"/>
      <c r="B77" s="60" t="s">
        <v>128</v>
      </c>
      <c r="C77" s="60"/>
      <c r="D77" s="60"/>
      <c r="E77" s="60"/>
      <c r="F77" s="60"/>
      <c r="G77" s="60"/>
    </row>
    <row r="78" spans="1:7" ht="15" customHeight="1">
      <c r="A78" s="60" t="s">
        <v>248</v>
      </c>
      <c r="B78" s="86"/>
      <c r="C78" s="60"/>
      <c r="D78" s="60"/>
      <c r="E78" s="60"/>
      <c r="F78" s="60"/>
      <c r="G78" s="60"/>
    </row>
    <row r="79" spans="1:7" ht="15" customHeight="1">
      <c r="A79" s="60" t="s">
        <v>129</v>
      </c>
      <c r="B79" s="86"/>
      <c r="C79" s="60"/>
      <c r="D79" s="60"/>
      <c r="E79" s="60"/>
      <c r="F79" s="60"/>
      <c r="G79" s="60"/>
    </row>
    <row r="80" spans="1:7" ht="15" customHeight="1">
      <c r="A80" s="60" t="s">
        <v>249</v>
      </c>
      <c r="B80" s="86"/>
      <c r="C80" s="60"/>
      <c r="D80" s="60"/>
      <c r="E80" s="60"/>
      <c r="F80" s="60"/>
      <c r="G80" s="60"/>
    </row>
    <row r="81" spans="1:7" ht="15" customHeight="1">
      <c r="A81" s="60" t="s">
        <v>250</v>
      </c>
      <c r="B81" s="86"/>
      <c r="C81" s="60"/>
      <c r="D81" s="60"/>
      <c r="E81" s="60"/>
      <c r="F81" s="60"/>
      <c r="G81" s="60"/>
    </row>
    <row r="82" spans="1:7" ht="15" customHeight="1">
      <c r="A82" s="60" t="s">
        <v>130</v>
      </c>
      <c r="B82" s="86"/>
      <c r="C82" s="60"/>
      <c r="D82" s="60"/>
      <c r="E82" s="60"/>
      <c r="F82" s="60"/>
      <c r="G82" s="60"/>
    </row>
    <row r="83" spans="1:7" ht="15" customHeight="1">
      <c r="A83" s="60" t="s">
        <v>131</v>
      </c>
      <c r="B83" s="86"/>
      <c r="C83" s="60"/>
      <c r="D83" s="60"/>
      <c r="E83" s="60"/>
      <c r="F83" s="60"/>
      <c r="G83" s="60"/>
    </row>
    <row r="84" spans="1:7" ht="15" customHeight="1">
      <c r="A84" s="60" t="s">
        <v>246</v>
      </c>
      <c r="B84" s="86"/>
      <c r="C84" s="60"/>
      <c r="D84" s="60"/>
      <c r="E84" s="60"/>
      <c r="F84" s="60"/>
      <c r="G84" s="60"/>
    </row>
    <row r="85" spans="1:7" ht="15" customHeight="1">
      <c r="A85" s="60" t="s">
        <v>247</v>
      </c>
      <c r="B85" s="86"/>
      <c r="C85" s="60"/>
      <c r="D85" s="60"/>
      <c r="E85" s="60"/>
      <c r="F85" s="60"/>
      <c r="G85" s="60"/>
    </row>
  </sheetData>
  <mergeCells count="145">
    <mergeCell ref="C66:E66"/>
    <mergeCell ref="AA52:AF52"/>
    <mergeCell ref="AG52:AK52"/>
    <mergeCell ref="AL52:AM52"/>
    <mergeCell ref="C62:E62"/>
    <mergeCell ref="C63:E63"/>
    <mergeCell ref="C64:E64"/>
    <mergeCell ref="X51:Z51"/>
    <mergeCell ref="AA51:AC51"/>
    <mergeCell ref="AD51:AF51"/>
    <mergeCell ref="AG51:AI51"/>
    <mergeCell ref="AJ51:AK51"/>
    <mergeCell ref="C52:D52"/>
    <mergeCell ref="E52:H52"/>
    <mergeCell ref="I52:N52"/>
    <mergeCell ref="O52:T52"/>
    <mergeCell ref="U52:Z52"/>
    <mergeCell ref="AG50:AI50"/>
    <mergeCell ref="AJ50:AK50"/>
    <mergeCell ref="F51:H51"/>
    <mergeCell ref="I51:K51"/>
    <mergeCell ref="L51:N51"/>
    <mergeCell ref="O51:Q51"/>
    <mergeCell ref="R51:T51"/>
    <mergeCell ref="U51:W51"/>
    <mergeCell ref="C65:E65"/>
    <mergeCell ref="F50:H50"/>
    <mergeCell ref="I50:K50"/>
    <mergeCell ref="L50:N50"/>
    <mergeCell ref="O50:Q50"/>
    <mergeCell ref="R50:T50"/>
    <mergeCell ref="U50:W50"/>
    <mergeCell ref="X50:Z50"/>
    <mergeCell ref="AA50:AC50"/>
    <mergeCell ref="AD50:AF50"/>
    <mergeCell ref="A44:B44"/>
    <mergeCell ref="C44:D44"/>
    <mergeCell ref="E44:H44"/>
    <mergeCell ref="A45:B45"/>
    <mergeCell ref="C45:D45"/>
    <mergeCell ref="E45:H45"/>
    <mergeCell ref="AG48:AK48"/>
    <mergeCell ref="AL48:AM48"/>
    <mergeCell ref="F49:H49"/>
    <mergeCell ref="I49:K49"/>
    <mergeCell ref="L49:N49"/>
    <mergeCell ref="O49:Q49"/>
    <mergeCell ref="R49:T49"/>
    <mergeCell ref="U49:W49"/>
    <mergeCell ref="X49:Z49"/>
    <mergeCell ref="AA49:AC49"/>
    <mergeCell ref="AD49:AF49"/>
    <mergeCell ref="AG49:AI49"/>
    <mergeCell ref="AJ49:AK49"/>
    <mergeCell ref="X41:Z41"/>
    <mergeCell ref="AA41:AC41"/>
    <mergeCell ref="AD41:AF41"/>
    <mergeCell ref="AG41:AI41"/>
    <mergeCell ref="AJ41:AK41"/>
    <mergeCell ref="AD40:AF40"/>
    <mergeCell ref="AG40:AI40"/>
    <mergeCell ref="AJ40:AK40"/>
    <mergeCell ref="C48:D48"/>
    <mergeCell ref="E48:H48"/>
    <mergeCell ref="I48:N48"/>
    <mergeCell ref="O48:T48"/>
    <mergeCell ref="U48:Z48"/>
    <mergeCell ref="AA48:AF48"/>
    <mergeCell ref="AL40:AL41"/>
    <mergeCell ref="A41:C41"/>
    <mergeCell ref="F41:H41"/>
    <mergeCell ref="I41:K41"/>
    <mergeCell ref="L41:N41"/>
    <mergeCell ref="O41:Q41"/>
    <mergeCell ref="R41:T41"/>
    <mergeCell ref="AJ39:AK39"/>
    <mergeCell ref="A40:C40"/>
    <mergeCell ref="F40:H40"/>
    <mergeCell ref="I40:K40"/>
    <mergeCell ref="L40:N40"/>
    <mergeCell ref="O40:Q40"/>
    <mergeCell ref="R40:T40"/>
    <mergeCell ref="U40:W40"/>
    <mergeCell ref="X40:Z40"/>
    <mergeCell ref="AA40:AC40"/>
    <mergeCell ref="R39:T39"/>
    <mergeCell ref="U39:W39"/>
    <mergeCell ref="X39:Z39"/>
    <mergeCell ref="AA39:AC39"/>
    <mergeCell ref="AD39:AF39"/>
    <mergeCell ref="AG39:AI39"/>
    <mergeCell ref="U41:W41"/>
    <mergeCell ref="AM30:AN30"/>
    <mergeCell ref="AM31:AN31"/>
    <mergeCell ref="A32:E32"/>
    <mergeCell ref="AM32:AN33"/>
    <mergeCell ref="A33:E33"/>
    <mergeCell ref="A39:C39"/>
    <mergeCell ref="F39:H39"/>
    <mergeCell ref="I39:K39"/>
    <mergeCell ref="L39:N39"/>
    <mergeCell ref="O39:Q39"/>
    <mergeCell ref="AM24:AN24"/>
    <mergeCell ref="AM25:AN25"/>
    <mergeCell ref="AM26:AN26"/>
    <mergeCell ref="AM27:AN27"/>
    <mergeCell ref="AM28:AN28"/>
    <mergeCell ref="AM29:AN29"/>
    <mergeCell ref="AM18:AN18"/>
    <mergeCell ref="AM19:AN19"/>
    <mergeCell ref="AM20:AN20"/>
    <mergeCell ref="AM21:AN21"/>
    <mergeCell ref="AM22:AN22"/>
    <mergeCell ref="AM23:AN23"/>
    <mergeCell ref="AM12:AN12"/>
    <mergeCell ref="AM13:AN13"/>
    <mergeCell ref="AM14:AN14"/>
    <mergeCell ref="AM15:AN15"/>
    <mergeCell ref="AM16:AN16"/>
    <mergeCell ref="AM17:AN17"/>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K3:AN3"/>
    <mergeCell ref="AK4:AN4"/>
    <mergeCell ref="AK5:AN5"/>
    <mergeCell ref="AK1:AN1"/>
    <mergeCell ref="M2:P2"/>
    <mergeCell ref="Q2:R2"/>
    <mergeCell ref="S2:T2"/>
    <mergeCell ref="U2:V2"/>
    <mergeCell ref="AK2:AN2"/>
  </mergeCells>
  <phoneticPr fontId="25"/>
  <dataValidations count="8">
    <dataValidation type="list" allowBlank="1" showInputMessage="1" showErrorMessage="1" sqref="AK5:AN5">
      <formula1>"有,無"</formula1>
    </dataValidation>
    <dataValidation allowBlank="1" showInputMessage="1" sqref="B12:B13"/>
    <dataValidation type="list" allowBlank="1" showInputMessage="1" sqref="B14:B31">
      <formula1>INDIRECT($AK$1)</formula1>
    </dataValidation>
    <dataValidation type="list" allowBlank="1" showInputMessage="1" showErrorMessage="1" sqref="AK3:AN3">
      <formula1>"４週,歴月"</formula1>
    </dataValidation>
    <dataValidation type="list" allowBlank="1" showInputMessage="1" showErrorMessage="1" sqref="AK4:AN4">
      <formula1>"予定,実績"</formula1>
    </dataValidation>
    <dataValidation type="whole" operator="greaterThanOrEqual" allowBlank="1" showInputMessage="1" showErrorMessage="1" sqref="I40:I41 D40:F41 AG40:AG41 AD40:AD41 AA40:AA41 X40:X41 U40:U41 R40:R41 O40:O41 L40:L41">
      <formula1>0</formula1>
    </dataValidation>
    <dataValidation operator="greaterThanOrEqual" allowBlank="1" showInputMessage="1" showErrorMessage="1" sqref="I46 AJ40:AJ41 AL40 L42 L46 I42"/>
    <dataValidation type="list" allowBlank="1" showInputMessage="1" showErrorMessage="1" sqref="C12:C31">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7"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L32"/>
  <sheetViews>
    <sheetView workbookViewId="0"/>
  </sheetViews>
  <sheetFormatPr defaultRowHeight="18.75"/>
  <cols>
    <col min="1" max="1" width="26.375" customWidth="1"/>
    <col min="2" max="2" width="9" customWidth="1"/>
    <col min="3" max="3" width="22" customWidth="1"/>
  </cols>
  <sheetData>
    <row r="1" spans="1:12">
      <c r="A1" t="s">
        <v>93</v>
      </c>
      <c r="B1" t="s">
        <v>204</v>
      </c>
      <c r="C1" t="s">
        <v>205</v>
      </c>
      <c r="D1" t="s">
        <v>206</v>
      </c>
      <c r="E1" t="s">
        <v>207</v>
      </c>
      <c r="F1" t="s">
        <v>208</v>
      </c>
      <c r="G1" t="s">
        <v>209</v>
      </c>
      <c r="H1" t="s">
        <v>210</v>
      </c>
      <c r="I1" t="s">
        <v>211</v>
      </c>
      <c r="J1" t="s">
        <v>212</v>
      </c>
      <c r="K1" t="s">
        <v>213</v>
      </c>
    </row>
    <row r="2" spans="1:12">
      <c r="A2" t="s">
        <v>214</v>
      </c>
      <c r="B2" t="s">
        <v>134</v>
      </c>
      <c r="C2" t="s">
        <v>135</v>
      </c>
      <c r="D2" t="s">
        <v>136</v>
      </c>
    </row>
    <row r="3" spans="1:12">
      <c r="A3" t="s">
        <v>146</v>
      </c>
      <c r="B3" t="s">
        <v>134</v>
      </c>
      <c r="C3" t="s">
        <v>135</v>
      </c>
      <c r="D3" t="s">
        <v>136</v>
      </c>
    </row>
    <row r="4" spans="1:12">
      <c r="A4" t="s">
        <v>147</v>
      </c>
      <c r="B4" t="s">
        <v>134</v>
      </c>
      <c r="C4" t="s">
        <v>135</v>
      </c>
      <c r="D4" t="s">
        <v>136</v>
      </c>
    </row>
    <row r="5" spans="1:12">
      <c r="A5" t="s">
        <v>148</v>
      </c>
      <c r="B5" t="s">
        <v>134</v>
      </c>
      <c r="C5" t="s">
        <v>135</v>
      </c>
      <c r="D5" t="s">
        <v>136</v>
      </c>
    </row>
    <row r="6" spans="1:12">
      <c r="A6" s="99" t="s">
        <v>149</v>
      </c>
      <c r="B6" s="99" t="s">
        <v>134</v>
      </c>
      <c r="C6" s="99" t="s">
        <v>150</v>
      </c>
      <c r="D6" s="99" t="s">
        <v>151</v>
      </c>
      <c r="E6" s="99" t="s">
        <v>152</v>
      </c>
      <c r="F6" s="99" t="s">
        <v>158</v>
      </c>
      <c r="G6" s="99"/>
      <c r="H6" s="99"/>
      <c r="I6" s="99"/>
      <c r="J6" s="99"/>
    </row>
    <row r="7" spans="1:12">
      <c r="A7" s="99" t="s">
        <v>160</v>
      </c>
      <c r="B7" s="99" t="s">
        <v>134</v>
      </c>
      <c r="C7" s="99" t="s">
        <v>150</v>
      </c>
      <c r="D7" s="99" t="s">
        <v>151</v>
      </c>
      <c r="E7" s="99" t="s">
        <v>152</v>
      </c>
      <c r="F7" s="99" t="s">
        <v>162</v>
      </c>
      <c r="G7" s="99" t="s">
        <v>215</v>
      </c>
      <c r="H7" s="99" t="s">
        <v>216</v>
      </c>
      <c r="I7" s="99" t="s">
        <v>158</v>
      </c>
      <c r="J7" s="99"/>
    </row>
    <row r="8" spans="1:12">
      <c r="A8" s="99" t="s">
        <v>217</v>
      </c>
      <c r="B8" s="99" t="s">
        <v>134</v>
      </c>
      <c r="C8" s="99" t="s">
        <v>158</v>
      </c>
      <c r="D8" s="99"/>
      <c r="E8" s="99"/>
      <c r="F8" s="99"/>
      <c r="G8" s="99"/>
      <c r="H8" s="99"/>
      <c r="I8" s="99"/>
      <c r="J8" s="99"/>
    </row>
    <row r="9" spans="1:12">
      <c r="A9" s="99" t="s">
        <v>218</v>
      </c>
      <c r="B9" s="99" t="s">
        <v>134</v>
      </c>
      <c r="C9" s="99" t="s">
        <v>158</v>
      </c>
      <c r="D9" s="99"/>
      <c r="E9" s="99"/>
      <c r="F9" s="99"/>
      <c r="G9" s="99"/>
      <c r="H9" s="99"/>
      <c r="I9" s="99"/>
      <c r="J9" s="99"/>
    </row>
    <row r="10" spans="1:12">
      <c r="A10" s="99" t="s">
        <v>219</v>
      </c>
      <c r="B10" s="99" t="s">
        <v>134</v>
      </c>
      <c r="C10" s="99" t="s">
        <v>158</v>
      </c>
      <c r="D10" s="99"/>
      <c r="E10" s="99"/>
      <c r="F10" s="99"/>
      <c r="G10" s="99"/>
      <c r="H10" s="99"/>
      <c r="I10" s="99"/>
      <c r="J10" s="99"/>
    </row>
    <row r="11" spans="1:12">
      <c r="A11" s="99" t="s">
        <v>220</v>
      </c>
      <c r="B11" s="99" t="s">
        <v>134</v>
      </c>
      <c r="C11" s="99" t="s">
        <v>135</v>
      </c>
      <c r="D11" s="99" t="s">
        <v>136</v>
      </c>
      <c r="E11" s="99"/>
      <c r="F11" s="99"/>
      <c r="G11" s="99"/>
      <c r="H11" s="99"/>
      <c r="I11" s="99"/>
      <c r="J11" s="99"/>
    </row>
    <row r="12" spans="1:12">
      <c r="A12" s="99" t="s">
        <v>181</v>
      </c>
      <c r="B12" s="99" t="s">
        <v>134</v>
      </c>
      <c r="C12" s="99" t="s">
        <v>150</v>
      </c>
      <c r="D12" s="99" t="s">
        <v>182</v>
      </c>
      <c r="E12" s="99" t="s">
        <v>158</v>
      </c>
      <c r="F12" s="99"/>
      <c r="G12" s="99"/>
      <c r="H12" s="99"/>
      <c r="I12" s="99"/>
      <c r="J12" s="99"/>
    </row>
    <row r="13" spans="1:12">
      <c r="A13" s="99" t="s">
        <v>183</v>
      </c>
      <c r="B13" s="99" t="s">
        <v>134</v>
      </c>
      <c r="C13" s="99" t="s">
        <v>150</v>
      </c>
      <c r="D13" s="99" t="s">
        <v>182</v>
      </c>
      <c r="E13" s="99"/>
      <c r="F13" s="99"/>
      <c r="G13" s="99"/>
      <c r="H13" s="99"/>
      <c r="I13" s="99"/>
      <c r="J13" s="99"/>
    </row>
    <row r="14" spans="1:12">
      <c r="A14" s="99" t="s">
        <v>184</v>
      </c>
      <c r="B14" s="99" t="s">
        <v>134</v>
      </c>
      <c r="C14" s="99" t="s">
        <v>150</v>
      </c>
      <c r="D14" s="99" t="s">
        <v>182</v>
      </c>
      <c r="E14" s="99" t="s">
        <v>158</v>
      </c>
      <c r="F14" s="99" t="s">
        <v>221</v>
      </c>
      <c r="G14" s="99"/>
      <c r="H14" s="99"/>
      <c r="I14" s="99"/>
      <c r="J14" s="99"/>
    </row>
    <row r="15" spans="1:12">
      <c r="A15" s="99" t="s">
        <v>185</v>
      </c>
      <c r="B15" s="99" t="s">
        <v>134</v>
      </c>
      <c r="C15" s="99" t="s">
        <v>150</v>
      </c>
      <c r="D15" s="99" t="s">
        <v>151</v>
      </c>
      <c r="E15" s="99" t="s">
        <v>152</v>
      </c>
      <c r="F15" s="99" t="s">
        <v>162</v>
      </c>
      <c r="G15" s="99" t="s">
        <v>215</v>
      </c>
      <c r="H15" s="99" t="s">
        <v>216</v>
      </c>
      <c r="I15" s="99" t="s">
        <v>222</v>
      </c>
      <c r="J15" s="99" t="s">
        <v>223</v>
      </c>
      <c r="K15" t="s">
        <v>158</v>
      </c>
      <c r="L15" s="99"/>
    </row>
    <row r="16" spans="1:12">
      <c r="A16" s="99" t="s">
        <v>161</v>
      </c>
      <c r="B16" s="99" t="s">
        <v>134</v>
      </c>
      <c r="C16" s="99" t="s">
        <v>150</v>
      </c>
      <c r="D16" s="99" t="s">
        <v>152</v>
      </c>
      <c r="E16" s="99" t="s">
        <v>162</v>
      </c>
      <c r="F16" s="99" t="s">
        <v>215</v>
      </c>
      <c r="G16" s="99" t="s">
        <v>216</v>
      </c>
      <c r="H16" s="99" t="s">
        <v>158</v>
      </c>
      <c r="I16" s="99"/>
      <c r="J16" s="99"/>
    </row>
    <row r="17" spans="1:11">
      <c r="A17" s="99" t="s">
        <v>163</v>
      </c>
      <c r="B17" s="99" t="s">
        <v>134</v>
      </c>
      <c r="C17" s="99" t="s">
        <v>150</v>
      </c>
      <c r="D17" s="99" t="s">
        <v>164</v>
      </c>
      <c r="E17" s="99" t="s">
        <v>158</v>
      </c>
      <c r="F17" s="99"/>
      <c r="G17" s="99"/>
      <c r="H17" s="99"/>
      <c r="I17" s="99"/>
      <c r="J17" s="99"/>
    </row>
    <row r="18" spans="1:11">
      <c r="A18" s="99" t="s">
        <v>224</v>
      </c>
      <c r="B18" s="99" t="s">
        <v>134</v>
      </c>
      <c r="C18" s="99" t="s">
        <v>166</v>
      </c>
      <c r="D18" s="99"/>
      <c r="E18" s="99"/>
      <c r="F18" s="99"/>
      <c r="G18" s="99"/>
      <c r="H18" s="99"/>
      <c r="I18" s="99"/>
      <c r="J18" s="99"/>
    </row>
    <row r="19" spans="1:11">
      <c r="A19" s="99" t="s">
        <v>167</v>
      </c>
      <c r="B19" s="99" t="s">
        <v>134</v>
      </c>
      <c r="C19" s="99" t="s">
        <v>150</v>
      </c>
      <c r="D19" s="99" t="s">
        <v>170</v>
      </c>
      <c r="E19" s="99" t="s">
        <v>171</v>
      </c>
      <c r="F19" s="99" t="s">
        <v>175</v>
      </c>
      <c r="G19" s="99"/>
      <c r="H19" s="99"/>
      <c r="I19" s="99"/>
      <c r="J19" s="99"/>
    </row>
    <row r="20" spans="1:11">
      <c r="A20" s="99" t="s">
        <v>174</v>
      </c>
      <c r="B20" s="99" t="s">
        <v>134</v>
      </c>
      <c r="C20" s="99" t="s">
        <v>150</v>
      </c>
      <c r="D20" s="99" t="s">
        <v>171</v>
      </c>
      <c r="E20" s="99" t="s">
        <v>175</v>
      </c>
      <c r="F20" s="99"/>
      <c r="G20" s="99"/>
      <c r="H20" s="99"/>
      <c r="I20" s="99"/>
      <c r="J20" s="99"/>
    </row>
    <row r="21" spans="1:11">
      <c r="A21" s="99" t="s">
        <v>176</v>
      </c>
      <c r="B21" s="99" t="s">
        <v>134</v>
      </c>
      <c r="C21" s="99" t="s">
        <v>150</v>
      </c>
      <c r="D21" s="99" t="s">
        <v>171</v>
      </c>
      <c r="E21" s="99" t="s">
        <v>175</v>
      </c>
      <c r="F21" s="99"/>
      <c r="G21" s="99"/>
      <c r="H21" s="99"/>
      <c r="I21" s="99"/>
      <c r="J21" s="99"/>
    </row>
    <row r="22" spans="1:11">
      <c r="A22" s="99" t="s">
        <v>186</v>
      </c>
      <c r="B22" s="99" t="s">
        <v>134</v>
      </c>
      <c r="C22" s="99" t="s">
        <v>136</v>
      </c>
      <c r="D22" s="99"/>
      <c r="E22" s="99"/>
      <c r="F22" s="99"/>
      <c r="G22" s="99"/>
      <c r="H22" s="99"/>
      <c r="I22" s="99"/>
      <c r="J22" s="99"/>
    </row>
    <row r="23" spans="1:11">
      <c r="A23" s="99" t="s">
        <v>177</v>
      </c>
      <c r="B23" s="99" t="s">
        <v>134</v>
      </c>
      <c r="C23" s="99" t="s">
        <v>150</v>
      </c>
      <c r="D23" s="99" t="s">
        <v>178</v>
      </c>
      <c r="E23" s="99"/>
      <c r="F23" s="99"/>
      <c r="G23" s="99"/>
      <c r="H23" s="99"/>
      <c r="I23" s="99"/>
      <c r="J23" s="99"/>
    </row>
    <row r="24" spans="1:11">
      <c r="A24" s="99" t="s">
        <v>179</v>
      </c>
      <c r="B24" s="99" t="s">
        <v>134</v>
      </c>
      <c r="C24" s="99" t="s">
        <v>150</v>
      </c>
      <c r="D24" s="99" t="s">
        <v>180</v>
      </c>
      <c r="E24" s="99"/>
      <c r="F24" s="99"/>
      <c r="G24" s="99"/>
      <c r="H24" s="99"/>
      <c r="I24" s="99"/>
      <c r="J24" s="99"/>
    </row>
    <row r="25" spans="1:11">
      <c r="A25" s="99" t="s">
        <v>187</v>
      </c>
      <c r="B25" s="99" t="s">
        <v>134</v>
      </c>
      <c r="C25" s="99" t="s">
        <v>188</v>
      </c>
      <c r="D25" s="99" t="s">
        <v>189</v>
      </c>
      <c r="E25" s="99"/>
      <c r="F25" s="99"/>
      <c r="G25" s="99"/>
      <c r="H25" s="99"/>
      <c r="I25" s="99"/>
      <c r="J25" s="99"/>
    </row>
    <row r="26" spans="1:11">
      <c r="A26" s="99" t="s">
        <v>190</v>
      </c>
      <c r="B26" s="99" t="s">
        <v>134</v>
      </c>
      <c r="C26" s="99" t="s">
        <v>198</v>
      </c>
      <c r="D26" s="99" t="s">
        <v>191</v>
      </c>
      <c r="E26" s="99" t="s">
        <v>192</v>
      </c>
      <c r="F26" s="99" t="s">
        <v>225</v>
      </c>
      <c r="G26" s="99" t="s">
        <v>152</v>
      </c>
      <c r="H26" s="99" t="s">
        <v>193</v>
      </c>
      <c r="I26" s="99"/>
      <c r="J26" s="99"/>
    </row>
    <row r="27" spans="1:11">
      <c r="A27" s="99" t="s">
        <v>194</v>
      </c>
      <c r="B27" s="99" t="s">
        <v>134</v>
      </c>
      <c r="C27" s="99" t="s">
        <v>198</v>
      </c>
      <c r="D27" s="99" t="s">
        <v>195</v>
      </c>
      <c r="E27" s="99" t="s">
        <v>152</v>
      </c>
      <c r="F27" s="99" t="s">
        <v>191</v>
      </c>
      <c r="G27" s="99" t="s">
        <v>192</v>
      </c>
      <c r="H27" s="99" t="s">
        <v>225</v>
      </c>
      <c r="I27" s="99" t="s">
        <v>193</v>
      </c>
      <c r="J27" s="99"/>
    </row>
    <row r="28" spans="1:11">
      <c r="A28" s="99" t="s">
        <v>196</v>
      </c>
      <c r="B28" s="99" t="s">
        <v>134</v>
      </c>
      <c r="C28" s="99" t="s">
        <v>198</v>
      </c>
      <c r="D28" s="99" t="s">
        <v>195</v>
      </c>
      <c r="E28" s="99" t="s">
        <v>191</v>
      </c>
      <c r="F28" s="99" t="s">
        <v>192</v>
      </c>
      <c r="G28" s="99" t="s">
        <v>226</v>
      </c>
      <c r="H28" s="99" t="s">
        <v>227</v>
      </c>
      <c r="I28" s="99" t="s">
        <v>225</v>
      </c>
      <c r="J28" s="99" t="s">
        <v>152</v>
      </c>
      <c r="K28" s="99" t="s">
        <v>193</v>
      </c>
    </row>
    <row r="29" spans="1:11">
      <c r="A29" s="99" t="s">
        <v>200</v>
      </c>
      <c r="B29" s="99" t="s">
        <v>134</v>
      </c>
      <c r="C29" s="99" t="s">
        <v>198</v>
      </c>
      <c r="D29" s="99" t="s">
        <v>199</v>
      </c>
      <c r="E29" s="99"/>
      <c r="F29" s="99"/>
      <c r="G29" s="99"/>
      <c r="H29" s="99"/>
      <c r="I29" s="99"/>
      <c r="J29" s="99"/>
      <c r="K29" s="99"/>
    </row>
    <row r="30" spans="1:11">
      <c r="A30" s="99" t="s">
        <v>197</v>
      </c>
      <c r="B30" s="99" t="s">
        <v>134</v>
      </c>
      <c r="C30" s="99" t="s">
        <v>198</v>
      </c>
      <c r="D30" s="99" t="s">
        <v>199</v>
      </c>
      <c r="E30" s="99"/>
      <c r="F30" s="99"/>
      <c r="G30" s="99"/>
      <c r="H30" s="99"/>
      <c r="I30" s="99"/>
      <c r="J30" s="99"/>
      <c r="K30" s="99"/>
    </row>
    <row r="31" spans="1:11">
      <c r="A31" s="99" t="s">
        <v>201</v>
      </c>
      <c r="B31" s="99" t="s">
        <v>134</v>
      </c>
      <c r="C31" s="99" t="s">
        <v>198</v>
      </c>
      <c r="D31" s="99" t="s">
        <v>151</v>
      </c>
      <c r="E31" s="99" t="s">
        <v>152</v>
      </c>
      <c r="F31" s="99" t="s">
        <v>191</v>
      </c>
      <c r="G31" s="99" t="s">
        <v>192</v>
      </c>
      <c r="H31" s="99" t="s">
        <v>226</v>
      </c>
      <c r="I31" s="99" t="s">
        <v>227</v>
      </c>
      <c r="J31" s="99" t="s">
        <v>202</v>
      </c>
      <c r="K31" s="99"/>
    </row>
    <row r="32" spans="1:11">
      <c r="A32" s="99" t="s">
        <v>203</v>
      </c>
      <c r="B32" s="99" t="s">
        <v>198</v>
      </c>
      <c r="C32" s="99" t="s">
        <v>151</v>
      </c>
      <c r="D32" s="99" t="s">
        <v>152</v>
      </c>
      <c r="E32" s="99" t="s">
        <v>191</v>
      </c>
      <c r="F32" s="99" t="s">
        <v>192</v>
      </c>
      <c r="G32" s="99" t="s">
        <v>202</v>
      </c>
      <c r="H32" s="99" t="s">
        <v>228</v>
      </c>
      <c r="I32" s="99" t="s">
        <v>229</v>
      </c>
      <c r="J32" s="99"/>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付表３－２</vt:lpstr>
      <vt:lpstr>勤務形態一覧表（就労継続支援A型・B型）</vt:lpstr>
      <vt:lpstr>選択肢</vt:lpstr>
      <vt:lpstr>'勤務形態一覧表（就労継続支援A型・B型）'!Print_Area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2026-03-13T06:25:54Z</dcterms:modified>
</cp:coreProperties>
</file>