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user\Desktop\入札参加資格審査申請書（令和7・8年度）の受付について\●申請書\"/>
    </mc:Choice>
  </mc:AlternateContent>
  <xr:revisionPtr revIDLastSave="0" documentId="13_ncr:1_{78E2FF6E-6324-4876-B59B-FB1A29013C2B}" xr6:coauthVersionLast="47" xr6:coauthVersionMax="47" xr10:uidLastSave="{00000000-0000-0000-0000-000000000000}"/>
  <bookViews>
    <workbookView xWindow="-120" yWindow="-120" windowWidth="20730" windowHeight="11160" tabRatio="775" firstSheet="1" activeTab="1" xr2:uid="{00000000-000D-0000-FFFF-FFFF00000000}"/>
  </bookViews>
  <sheets>
    <sheet name="DB" sheetId="92" state="hidden" r:id="rId1"/>
    <sheet name="様式1-1_申請書(表)" sheetId="90" r:id="rId2"/>
    <sheet name="様式1-2申請書(裏)" sheetId="79" r:id="rId3"/>
    <sheet name="様式1-3申請書(表)" sheetId="80" r:id="rId4"/>
    <sheet name="様式1-4_申請書(裏)" sheetId="89" r:id="rId5"/>
    <sheet name="様式2_位置図" sheetId="88" r:id="rId6"/>
    <sheet name="様式3_確認票" sheetId="91" r:id="rId7"/>
  </sheets>
  <definedNames>
    <definedName name="_xlnm.Print_Area" localSheetId="1">'様式1-1_申請書(表)'!$A$1:$BB$39</definedName>
    <definedName name="_xlnm.Print_Area" localSheetId="2">'様式1-2申請書(裏)'!$A$1:$P$58</definedName>
    <definedName name="_xlnm.Print_Area" localSheetId="3">'様式1-3申請書(表)'!$A$1:$AA$28</definedName>
    <definedName name="_xlnm.Print_Area" localSheetId="4">'様式1-4_申請書(裏)'!$A$1:$Q$27</definedName>
    <definedName name="_xlnm.Print_Area" localSheetId="5">様式2_位置図!$A$1:$D$23</definedName>
    <definedName name="_xlnm.Print_Area" localSheetId="6">様式3_確認票!$A$1:$J$16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39" i="90" l="1"/>
  <c r="S38" i="90"/>
  <c r="AT25" i="90"/>
  <c r="AT24" i="90"/>
  <c r="NB2" i="92" s="1"/>
  <c r="AT23" i="90"/>
  <c r="MX2" i="92" s="1"/>
  <c r="AT22" i="90"/>
  <c r="MT2" i="92" s="1"/>
  <c r="AT21" i="90"/>
  <c r="MP2" i="92" s="1"/>
  <c r="ND2" i="92"/>
  <c r="NA2" i="92"/>
  <c r="MW2" i="92"/>
  <c r="MS2" i="92"/>
  <c r="MO2" i="92"/>
  <c r="NC2" i="92"/>
  <c r="MZ2" i="92"/>
  <c r="MV2" i="92"/>
  <c r="MR2" i="92"/>
  <c r="MN2" i="92"/>
  <c r="MY2" i="92"/>
  <c r="MU2" i="92"/>
  <c r="MQ2" i="92"/>
  <c r="MM2" i="92"/>
  <c r="MK2" i="92"/>
  <c r="ML2" i="92"/>
  <c r="TQ2" i="92"/>
  <c r="TO2" i="92"/>
  <c r="SS2" i="92"/>
  <c r="SQ2" i="92"/>
  <c r="RU2" i="92"/>
  <c r="RS2" i="92"/>
  <c r="TN2" i="92"/>
  <c r="TL2" i="92"/>
  <c r="SP2" i="92"/>
  <c r="SN2" i="92"/>
  <c r="RR2" i="92"/>
  <c r="RP2" i="92"/>
  <c r="TK2" i="92"/>
  <c r="TI2" i="92"/>
  <c r="SM2" i="92"/>
  <c r="SK2" i="92"/>
  <c r="RO2" i="92"/>
  <c r="RM2" i="92"/>
  <c r="TH2" i="92"/>
  <c r="TF2" i="92"/>
  <c r="SJ2" i="92"/>
  <c r="SH2" i="92"/>
  <c r="RL2" i="92"/>
  <c r="RJ2" i="92"/>
  <c r="TE2" i="92"/>
  <c r="TC2" i="92"/>
  <c r="SG2" i="92"/>
  <c r="SE2" i="92"/>
  <c r="RI2" i="92"/>
  <c r="RG2" i="92"/>
  <c r="TB2" i="92"/>
  <c r="SZ2" i="92"/>
  <c r="SD2" i="92"/>
  <c r="SB2" i="92"/>
  <c r="RF2" i="92"/>
  <c r="RD2" i="92"/>
  <c r="SY2" i="92"/>
  <c r="SW2" i="92"/>
  <c r="SA2" i="92"/>
  <c r="RY2" i="92"/>
  <c r="RC2" i="92"/>
  <c r="RA2" i="92"/>
  <c r="SV2" i="92"/>
  <c r="ST2" i="92"/>
  <c r="RX2" i="92"/>
  <c r="RV2" i="92"/>
  <c r="QZ2" i="92"/>
  <c r="QL2" i="92"/>
  <c r="QI2" i="92"/>
  <c r="QF2" i="92"/>
  <c r="QC2" i="92"/>
  <c r="PZ2" i="92"/>
  <c r="PW2" i="92"/>
  <c r="PT2" i="92"/>
  <c r="QH2" i="92"/>
  <c r="QJ2" i="92"/>
  <c r="QG2" i="92"/>
  <c r="QD2" i="92"/>
  <c r="QA2" i="92"/>
  <c r="PX2" i="92"/>
  <c r="PU2" i="92"/>
  <c r="PR2" i="92"/>
  <c r="PQ2" i="92"/>
  <c r="PP2" i="92"/>
  <c r="PO2" i="92"/>
  <c r="PN2" i="92"/>
  <c r="PK2" i="92"/>
  <c r="PH2" i="92"/>
  <c r="PE2" i="92"/>
  <c r="PB2" i="92"/>
  <c r="OY2" i="92"/>
  <c r="OV2" i="92"/>
  <c r="PM2" i="92"/>
  <c r="PJ2" i="92"/>
  <c r="PL2" i="92"/>
  <c r="PI2" i="92"/>
  <c r="PF2" i="92"/>
  <c r="PC2" i="92"/>
  <c r="OZ2" i="92"/>
  <c r="OW2" i="92"/>
  <c r="OT2" i="92"/>
  <c r="OS2" i="92"/>
  <c r="OQ2" i="92"/>
  <c r="OP2" i="92"/>
  <c r="ON2" i="92"/>
  <c r="OM2" i="92"/>
  <c r="OK2" i="92"/>
  <c r="OJ2" i="92"/>
  <c r="OH2" i="92"/>
  <c r="OG2" i="92"/>
  <c r="OE2" i="92"/>
  <c r="OD2" i="92"/>
  <c r="OB2" i="92"/>
  <c r="OA2" i="92"/>
  <c r="NY2" i="92"/>
  <c r="NX2" i="92"/>
  <c r="NV2" i="92"/>
  <c r="NU2" i="92"/>
  <c r="QX2" i="92"/>
  <c r="QV2" i="92"/>
  <c r="QT2" i="92"/>
  <c r="QR2" i="92"/>
  <c r="QP2" i="92"/>
  <c r="QN2" i="92"/>
  <c r="QU2" i="92"/>
  <c r="QS2" i="92"/>
  <c r="BD4" i="90"/>
  <c r="BD5" i="90"/>
  <c r="BD2" i="90"/>
  <c r="BD3" i="90"/>
  <c r="K2" i="92"/>
  <c r="NS2" i="92"/>
  <c r="NQ2" i="92"/>
  <c r="NO2" i="92"/>
  <c r="NM2" i="92"/>
  <c r="NK2" i="92"/>
  <c r="NI2" i="92"/>
  <c r="HL2" i="92"/>
  <c r="CE2" i="92"/>
  <c r="HB2" i="92"/>
  <c r="HA2" i="92"/>
  <c r="GZ2" i="92"/>
  <c r="GY2" i="92"/>
  <c r="GX2" i="92"/>
  <c r="GW2" i="92"/>
  <c r="GV2" i="92"/>
  <c r="GU2" i="92"/>
  <c r="GT2" i="92"/>
  <c r="GS2" i="92"/>
  <c r="GR2" i="92"/>
  <c r="GQ2" i="92"/>
  <c r="GP2" i="92"/>
  <c r="GO2" i="92"/>
  <c r="HD2" i="92"/>
  <c r="B2" i="92"/>
  <c r="C2" i="92" s="1"/>
  <c r="CF2" i="92"/>
  <c r="HM2" i="92"/>
  <c r="HO2" i="92"/>
  <c r="HI2" i="92"/>
  <c r="HK2" i="92" s="1"/>
  <c r="HH2" i="92"/>
  <c r="HG2" i="92"/>
  <c r="HF2" i="92"/>
  <c r="HE2" i="92"/>
  <c r="CC2" i="92"/>
  <c r="Z2" i="92"/>
  <c r="AA2" i="92" s="1"/>
  <c r="Q2" i="92"/>
  <c r="X2" i="92" s="1"/>
  <c r="P2" i="92"/>
  <c r="W2" i="92" s="1"/>
  <c r="O2" i="92"/>
  <c r="V2" i="92" s="1"/>
  <c r="N2" i="92"/>
  <c r="U2" i="92" s="1"/>
  <c r="L2" i="92"/>
  <c r="S2" i="92" s="1"/>
  <c r="J2" i="92"/>
  <c r="HJ2" i="92" s="1"/>
  <c r="A2" i="92"/>
  <c r="M2" i="92"/>
  <c r="T2" i="92" s="1"/>
  <c r="AK26" i="90"/>
  <c r="NG2" i="92" s="1"/>
  <c r="AB26" i="90"/>
  <c r="NF2" i="92" s="1"/>
  <c r="C23" i="88"/>
  <c r="F27" i="89"/>
  <c r="R28" i="80"/>
  <c r="K58" i="79"/>
  <c r="S36" i="90"/>
  <c r="S34" i="90"/>
  <c r="D53" i="79"/>
  <c r="QW2" i="92"/>
  <c r="D49" i="79"/>
  <c r="D45" i="79"/>
  <c r="D41" i="79"/>
  <c r="QQ2" i="92"/>
  <c r="D37" i="79"/>
  <c r="QO2" i="92"/>
  <c r="D33" i="79"/>
  <c r="QM2" i="92"/>
  <c r="M36" i="79"/>
  <c r="SX2" i="92"/>
  <c r="M39" i="79"/>
  <c r="TA2" i="92"/>
  <c r="M42" i="79"/>
  <c r="TD2" i="92"/>
  <c r="M45" i="79"/>
  <c r="TG2" i="92"/>
  <c r="M48" i="79"/>
  <c r="TJ2" i="92"/>
  <c r="M51" i="79"/>
  <c r="TM2" i="92"/>
  <c r="M54" i="79"/>
  <c r="TP2" i="92"/>
  <c r="M33" i="79"/>
  <c r="SU2" i="92"/>
  <c r="J36" i="79"/>
  <c r="RZ2" i="92"/>
  <c r="J39" i="79"/>
  <c r="SC2" i="92"/>
  <c r="J42" i="79"/>
  <c r="SF2" i="92"/>
  <c r="J45" i="79"/>
  <c r="SI2" i="92"/>
  <c r="J48" i="79"/>
  <c r="SL2" i="92"/>
  <c r="J51" i="79"/>
  <c r="SO2" i="92"/>
  <c r="J54" i="79"/>
  <c r="SR2" i="92"/>
  <c r="J33" i="79"/>
  <c r="RW2" i="92"/>
  <c r="M12" i="79"/>
  <c r="PS2" i="92"/>
  <c r="M15" i="79"/>
  <c r="PV2" i="92"/>
  <c r="M18" i="79"/>
  <c r="PY2" i="92"/>
  <c r="M21" i="79"/>
  <c r="QB2" i="92"/>
  <c r="M24" i="79"/>
  <c r="QE2" i="92"/>
  <c r="M27" i="79"/>
  <c r="M30" i="79"/>
  <c r="QK2" i="92"/>
  <c r="M9" i="79"/>
  <c r="J30" i="79"/>
  <c r="J12" i="79"/>
  <c r="OU2" i="92"/>
  <c r="J15" i="79"/>
  <c r="OX2" i="92"/>
  <c r="J18" i="79"/>
  <c r="PA2" i="92"/>
  <c r="J21" i="79"/>
  <c r="PD2" i="92"/>
  <c r="J24" i="79"/>
  <c r="PG2" i="92"/>
  <c r="J27" i="79"/>
  <c r="J9" i="79"/>
  <c r="OR2" i="92"/>
  <c r="G36" i="79"/>
  <c r="RB2" i="92"/>
  <c r="G39" i="79"/>
  <c r="RE2" i="92"/>
  <c r="G42" i="79"/>
  <c r="RH2" i="92"/>
  <c r="G45" i="79"/>
  <c r="RK2" i="92"/>
  <c r="G48" i="79"/>
  <c r="RN2" i="92"/>
  <c r="G51" i="79"/>
  <c r="RQ2" i="92"/>
  <c r="G54" i="79"/>
  <c r="RT2" i="92"/>
  <c r="G33" i="79"/>
  <c r="QY2" i="92"/>
  <c r="G12" i="79"/>
  <c r="NW2" i="92"/>
  <c r="G15" i="79"/>
  <c r="NZ2" i="92"/>
  <c r="G18" i="79"/>
  <c r="OC2" i="92"/>
  <c r="G21" i="79"/>
  <c r="OF2" i="92"/>
  <c r="G24" i="79"/>
  <c r="OI2" i="92"/>
  <c r="G27" i="79"/>
  <c r="OL2" i="92"/>
  <c r="G30" i="79"/>
  <c r="OO2" i="92"/>
  <c r="G9" i="79"/>
  <c r="D13" i="79"/>
  <c r="NJ2" i="92"/>
  <c r="D17" i="79"/>
  <c r="NL2" i="92"/>
  <c r="D21" i="79"/>
  <c r="NN2" i="92"/>
  <c r="D25" i="79"/>
  <c r="NP2" i="92"/>
  <c r="D29" i="79"/>
  <c r="NR2" i="92"/>
  <c r="D9" i="79"/>
  <c r="NH2" i="92"/>
  <c r="NT2" i="92"/>
  <c r="R2" i="92"/>
  <c r="AT26" i="90" l="1"/>
  <c r="GN2" i="92" s="1"/>
  <c r="NE2" i="9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457DDA25-5221-4E2D-B199-1DD286F81926}">
      <text>
        <r>
          <rPr>
            <b/>
            <sz val="9"/>
            <color indexed="81"/>
            <rFont val="ＭＳ ゴシック"/>
            <family val="3"/>
            <charset val="128"/>
          </rPr>
          <t>緑色　　：共通事項
青色　　：工事
ピンク色：測量
黄色　　：物品
灰色　　：入力無し
赤色　　：注意</t>
        </r>
      </text>
    </comment>
  </commentList>
</comments>
</file>

<file path=xl/sharedStrings.xml><?xml version="1.0" encoding="utf-8"?>
<sst xmlns="http://schemas.openxmlformats.org/spreadsheetml/2006/main" count="1389" uniqueCount="1094">
  <si>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</si>
  <si>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</si>
  <si>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否</t>
    <rPh sb="0" eb="1">
      <t>ヒ</t>
    </rPh>
    <phoneticPr fontId="2"/>
  </si>
  <si>
    <t>可</t>
    <rPh sb="0" eb="1">
      <t>カ</t>
    </rPh>
    <phoneticPr fontId="2"/>
  </si>
  <si>
    <t>部数</t>
    <rPh sb="0" eb="1">
      <t>ブ</t>
    </rPh>
    <rPh sb="1" eb="2">
      <t>スウ</t>
    </rPh>
    <phoneticPr fontId="2"/>
  </si>
  <si>
    <t>証明関係等</t>
    <rPh sb="0" eb="2">
      <t>ショウメイ</t>
    </rPh>
    <rPh sb="2" eb="5">
      <t>カンケイトウ</t>
    </rPh>
    <phoneticPr fontId="2"/>
  </si>
  <si>
    <t>有効期限</t>
    <rPh sb="0" eb="2">
      <t>ユウコウ</t>
    </rPh>
    <rPh sb="2" eb="4">
      <t>キゲン</t>
    </rPh>
    <phoneticPr fontId="2"/>
  </si>
  <si>
    <t>人数</t>
    <rPh sb="0" eb="2">
      <t>ニンズウ</t>
    </rPh>
    <phoneticPr fontId="2"/>
  </si>
  <si>
    <t>警備員指導教育責任者</t>
    <rPh sb="0" eb="3">
      <t>ケイビイン</t>
    </rPh>
    <rPh sb="3" eb="5">
      <t>シドウ</t>
    </rPh>
    <rPh sb="5" eb="7">
      <t>キョウイク</t>
    </rPh>
    <rPh sb="7" eb="10">
      <t>セキニンシャ</t>
    </rPh>
    <phoneticPr fontId="2"/>
  </si>
  <si>
    <t>清掃作業監督者</t>
    <rPh sb="0" eb="2">
      <t>セイソウ</t>
    </rPh>
    <rPh sb="2" eb="4">
      <t>サギョウ</t>
    </rPh>
    <rPh sb="4" eb="7">
      <t>カントクシャ</t>
    </rPh>
    <phoneticPr fontId="2"/>
  </si>
  <si>
    <t>空気環境測定実施者</t>
    <rPh sb="0" eb="2">
      <t>クウキ</t>
    </rPh>
    <rPh sb="2" eb="4">
      <t>カンキョウ</t>
    </rPh>
    <rPh sb="4" eb="6">
      <t>ソクテイ</t>
    </rPh>
    <rPh sb="6" eb="8">
      <t>ジッシ</t>
    </rPh>
    <rPh sb="8" eb="9">
      <t>シャ</t>
    </rPh>
    <phoneticPr fontId="2"/>
  </si>
  <si>
    <t>水質検査実施者</t>
    <rPh sb="0" eb="2">
      <t>スイシツ</t>
    </rPh>
    <rPh sb="2" eb="4">
      <t>ケンサ</t>
    </rPh>
    <rPh sb="4" eb="6">
      <t>ジッシ</t>
    </rPh>
    <rPh sb="6" eb="7">
      <t>シャ</t>
    </rPh>
    <phoneticPr fontId="2"/>
  </si>
  <si>
    <t>貯水槽清掃作業監督者</t>
    <rPh sb="0" eb="3">
      <t>チョスイソウ</t>
    </rPh>
    <rPh sb="3" eb="5">
      <t>セイソウ</t>
    </rPh>
    <rPh sb="5" eb="7">
      <t>サギョウ</t>
    </rPh>
    <rPh sb="7" eb="10">
      <t>カントクシャ</t>
    </rPh>
    <phoneticPr fontId="2"/>
  </si>
  <si>
    <t>防除作業監督者</t>
    <rPh sb="0" eb="2">
      <t>ボウジョ</t>
    </rPh>
    <rPh sb="2" eb="4">
      <t>サギョウ</t>
    </rPh>
    <rPh sb="4" eb="7">
      <t>カントクシャ</t>
    </rPh>
    <phoneticPr fontId="2"/>
  </si>
  <si>
    <t>統括管理者</t>
    <rPh sb="0" eb="2">
      <t>トウカツ</t>
    </rPh>
    <rPh sb="2" eb="5">
      <t>カンリシャ</t>
    </rPh>
    <phoneticPr fontId="2"/>
  </si>
  <si>
    <t>機械警備業務管理者</t>
    <rPh sb="0" eb="2">
      <t>キカイ</t>
    </rPh>
    <rPh sb="2" eb="4">
      <t>ケイビ</t>
    </rPh>
    <rPh sb="4" eb="6">
      <t>ギョウム</t>
    </rPh>
    <rPh sb="6" eb="8">
      <t>カンリ</t>
    </rPh>
    <rPh sb="8" eb="9">
      <t>シャ</t>
    </rPh>
    <phoneticPr fontId="2"/>
  </si>
  <si>
    <t>常駐警備員</t>
    <rPh sb="0" eb="2">
      <t>ジョウチュウ</t>
    </rPh>
    <rPh sb="2" eb="5">
      <t>ケイビイン</t>
    </rPh>
    <phoneticPr fontId="2"/>
  </si>
  <si>
    <t>交通誘導員</t>
    <rPh sb="0" eb="2">
      <t>コウツウ</t>
    </rPh>
    <rPh sb="2" eb="4">
      <t>ユウドウ</t>
    </rPh>
    <rPh sb="4" eb="5">
      <t>イン</t>
    </rPh>
    <phoneticPr fontId="2"/>
  </si>
  <si>
    <t>消防設備士</t>
    <rPh sb="0" eb="2">
      <t>ショウボウ</t>
    </rPh>
    <rPh sb="2" eb="4">
      <t>セツビ</t>
    </rPh>
    <rPh sb="4" eb="5">
      <t>シ</t>
    </rPh>
    <phoneticPr fontId="2"/>
  </si>
  <si>
    <t>浄化槽管理士</t>
    <rPh sb="0" eb="3">
      <t>ジョウカソウ</t>
    </rPh>
    <rPh sb="3" eb="5">
      <t>カンリ</t>
    </rPh>
    <rPh sb="5" eb="6">
      <t>シ</t>
    </rPh>
    <phoneticPr fontId="2"/>
  </si>
  <si>
    <t>下水道処理施設</t>
    <rPh sb="0" eb="3">
      <t>ゲスイドウ</t>
    </rPh>
    <rPh sb="3" eb="5">
      <t>ショリ</t>
    </rPh>
    <rPh sb="5" eb="7">
      <t>シセツ</t>
    </rPh>
    <phoneticPr fontId="2"/>
  </si>
  <si>
    <t>病院清掃受託責任者</t>
    <rPh sb="0" eb="2">
      <t>ビョウイン</t>
    </rPh>
    <rPh sb="2" eb="4">
      <t>セイソウ</t>
    </rPh>
    <rPh sb="4" eb="6">
      <t>ジュタク</t>
    </rPh>
    <rPh sb="6" eb="8">
      <t>セキニン</t>
    </rPh>
    <rPh sb="8" eb="9">
      <t>シャ</t>
    </rPh>
    <phoneticPr fontId="2"/>
  </si>
  <si>
    <t>建築物環境衛生管理技術者</t>
    <rPh sb="0" eb="3">
      <t>ケンチクブツ</t>
    </rPh>
    <rPh sb="3" eb="5">
      <t>カンキョウ</t>
    </rPh>
    <rPh sb="5" eb="7">
      <t>エイセイ</t>
    </rPh>
    <rPh sb="7" eb="9">
      <t>カンリ</t>
    </rPh>
    <rPh sb="9" eb="11">
      <t>ギジュツ</t>
    </rPh>
    <rPh sb="11" eb="12">
      <t>シャ</t>
    </rPh>
    <phoneticPr fontId="2"/>
  </si>
  <si>
    <t>電気主任技術者</t>
    <rPh sb="0" eb="2">
      <t>デンキ</t>
    </rPh>
    <rPh sb="2" eb="4">
      <t>シュニン</t>
    </rPh>
    <rPh sb="4" eb="7">
      <t>ギジュツシャ</t>
    </rPh>
    <phoneticPr fontId="2"/>
  </si>
  <si>
    <t>柏原市内の営業所（事務所）所在地位置図</t>
    <rPh sb="0" eb="2">
      <t>カシワラ</t>
    </rPh>
    <rPh sb="2" eb="3">
      <t>シ</t>
    </rPh>
    <rPh sb="5" eb="8">
      <t>エイギョウショ</t>
    </rPh>
    <rPh sb="9" eb="11">
      <t>ジム</t>
    </rPh>
    <rPh sb="11" eb="12">
      <t>ショ</t>
    </rPh>
    <rPh sb="13" eb="16">
      <t>ショザイチ</t>
    </rPh>
    <rPh sb="16" eb="18">
      <t>イチ</t>
    </rPh>
    <rPh sb="18" eb="19">
      <t>ズ</t>
    </rPh>
    <phoneticPr fontId="2"/>
  </si>
  <si>
    <t>その他</t>
  </si>
  <si>
    <t>文具用品</t>
  </si>
  <si>
    <t>紙</t>
  </si>
  <si>
    <t>再生紙、色用紙、上質紙等</t>
  </si>
  <si>
    <t>印判・印章</t>
  </si>
  <si>
    <t>印刷</t>
  </si>
  <si>
    <t>一般印刷</t>
  </si>
  <si>
    <t>電算印刷</t>
  </si>
  <si>
    <t>航空写真・地図製作</t>
  </si>
  <si>
    <t>地図印刷、航空写真</t>
  </si>
  <si>
    <t>図書複写</t>
  </si>
  <si>
    <t>写真</t>
  </si>
  <si>
    <t>写真機・付属品</t>
  </si>
  <si>
    <t>写真消耗品</t>
  </si>
  <si>
    <t>記念写真等</t>
  </si>
  <si>
    <t>教材・教具</t>
  </si>
  <si>
    <t>学校教材・教具</t>
  </si>
  <si>
    <t>黒板・掲示板</t>
  </si>
  <si>
    <t>音楽用品</t>
  </si>
  <si>
    <t>楽器、音楽CD等</t>
  </si>
  <si>
    <t>玩具</t>
  </si>
  <si>
    <t>広告</t>
  </si>
  <si>
    <t>医療機器・医薬品</t>
  </si>
  <si>
    <t>医薬品</t>
  </si>
  <si>
    <t>常備薬等</t>
  </si>
  <si>
    <t>医療機器等</t>
  </si>
  <si>
    <t>介護用具・機能回復機器</t>
  </si>
  <si>
    <t>衛生製品</t>
  </si>
  <si>
    <t>医療材料</t>
  </si>
  <si>
    <t>化学工業薬品</t>
  </si>
  <si>
    <t>浄水場用</t>
  </si>
  <si>
    <t>試薬</t>
  </si>
  <si>
    <t>脱臭用薬剤</t>
  </si>
  <si>
    <t>図書</t>
  </si>
  <si>
    <t>書籍</t>
  </si>
  <si>
    <t>書籍、雑誌、専門書等</t>
  </si>
  <si>
    <t>地図</t>
  </si>
  <si>
    <t>被服等</t>
  </si>
  <si>
    <t>各種被服等</t>
  </si>
  <si>
    <t>作業服、事務服、白衣、帽子等</t>
  </si>
  <si>
    <t>履物類</t>
  </si>
  <si>
    <t>靴（運動用）、長靴、合羽等</t>
  </si>
  <si>
    <t>寝具類</t>
  </si>
  <si>
    <t>布団、まくら等</t>
  </si>
  <si>
    <t>車両</t>
  </si>
  <si>
    <t>特殊自動車</t>
  </si>
  <si>
    <t>自動二輪車・原付自転車</t>
  </si>
  <si>
    <t>普通自動車</t>
  </si>
  <si>
    <t>軽自動車</t>
  </si>
  <si>
    <t>各種部品</t>
  </si>
  <si>
    <t>室内装飾</t>
  </si>
  <si>
    <t>家具</t>
  </si>
  <si>
    <t>機械器具</t>
  </si>
  <si>
    <t>建設機械・機具</t>
  </si>
  <si>
    <t>農機具・工具</t>
  </si>
  <si>
    <t>暖房機器等</t>
  </si>
  <si>
    <t>流量計</t>
  </si>
  <si>
    <t>産業用機械器具</t>
  </si>
  <si>
    <t>厨房・日用雑貨</t>
  </si>
  <si>
    <t>厨房機器</t>
  </si>
  <si>
    <t>調理器具、食器洗浄機、自動製氷機等</t>
  </si>
  <si>
    <t>荒物・金物・清掃用品</t>
  </si>
  <si>
    <t>交通</t>
  </si>
  <si>
    <t>交通安全資材</t>
  </si>
  <si>
    <t>道路標識類</t>
  </si>
  <si>
    <t>茶道・食料品</t>
  </si>
  <si>
    <t>茶道具</t>
  </si>
  <si>
    <t>食料品</t>
  </si>
  <si>
    <t>食肉、鶏卵類、鮮魚、麺類、調味料等</t>
  </si>
  <si>
    <t>飲物類</t>
  </si>
  <si>
    <t>乳製品、各種飲料等</t>
  </si>
  <si>
    <t>弁当</t>
  </si>
  <si>
    <t>仕出し、惣菜等</t>
  </si>
  <si>
    <t>記念品・百貨</t>
  </si>
  <si>
    <t>記念品</t>
  </si>
  <si>
    <t>賞状額縁、記念品全般（熨斗紙、包装含む）</t>
  </si>
  <si>
    <t>百貨</t>
  </si>
  <si>
    <t>置き時計、造花等</t>
  </si>
  <si>
    <t>啓発物品</t>
  </si>
  <si>
    <t>紙袋等</t>
  </si>
  <si>
    <t>電気・通信・空調</t>
  </si>
  <si>
    <t>家庭用電気製品</t>
  </si>
  <si>
    <t>電機器具</t>
  </si>
  <si>
    <t>音響機器</t>
  </si>
  <si>
    <t>電気通信機器・電話</t>
  </si>
  <si>
    <t>電話機、無線機、携帯電話等</t>
  </si>
  <si>
    <t>空調機器</t>
  </si>
  <si>
    <t>大型室内用冷暖房機器等</t>
  </si>
  <si>
    <t>理化学機器</t>
  </si>
  <si>
    <t>公害関係機器</t>
  </si>
  <si>
    <t>計量・測量機器</t>
  </si>
  <si>
    <t>電子天秤等</t>
  </si>
  <si>
    <t>量水器</t>
  </si>
  <si>
    <t>実験機器</t>
  </si>
  <si>
    <t>水質検査用機器</t>
  </si>
  <si>
    <t>分析機器</t>
  </si>
  <si>
    <t>光学機器</t>
  </si>
  <si>
    <t>光学顕微鏡等</t>
  </si>
  <si>
    <t>試験検査機器</t>
  </si>
  <si>
    <t>水位計</t>
  </si>
  <si>
    <t>残留塩素濃度計</t>
  </si>
  <si>
    <t>建設資材</t>
  </si>
  <si>
    <t>木材・杭</t>
  </si>
  <si>
    <t>建築金物</t>
  </si>
  <si>
    <t>塗料</t>
  </si>
  <si>
    <t>道路舗装材</t>
  </si>
  <si>
    <t>水道用配管材料</t>
  </si>
  <si>
    <t>園芸</t>
  </si>
  <si>
    <t>園芸用品</t>
  </si>
  <si>
    <t>種苗類</t>
  </si>
  <si>
    <t>種子、苗等</t>
  </si>
  <si>
    <t>肥料・飼料</t>
  </si>
  <si>
    <t>生花・花束</t>
  </si>
  <si>
    <t>樹木、芝生等</t>
  </si>
  <si>
    <t>その他物品</t>
  </si>
  <si>
    <t>防災・消防機具</t>
  </si>
  <si>
    <t>選挙用資材</t>
  </si>
  <si>
    <t>舞台用品</t>
  </si>
  <si>
    <t>事務機器、ソフトウェア等</t>
  </si>
  <si>
    <t>白衣等</t>
  </si>
  <si>
    <t>一般役務</t>
  </si>
  <si>
    <t>啓発情報</t>
  </si>
  <si>
    <t>運送・運行</t>
  </si>
  <si>
    <t>各種保険</t>
  </si>
  <si>
    <t>人的役務</t>
  </si>
  <si>
    <t>人材派遣</t>
  </si>
  <si>
    <t>各種講師</t>
  </si>
  <si>
    <t>入浴、理容、寝具乾燥等</t>
  </si>
  <si>
    <t>給食</t>
  </si>
  <si>
    <t>病院患者給食、保育所</t>
  </si>
  <si>
    <t>企画作成役務</t>
  </si>
  <si>
    <t>電算関連業務</t>
  </si>
  <si>
    <t>速記・会議録作成</t>
  </si>
  <si>
    <t>医療役務</t>
  </si>
  <si>
    <t>医療事務</t>
  </si>
  <si>
    <t>医療検査・検診</t>
  </si>
  <si>
    <t>健康診断</t>
  </si>
  <si>
    <t>定期健診等</t>
  </si>
  <si>
    <t>医療消毒</t>
  </si>
  <si>
    <t>病院内全般、学校保健全般</t>
  </si>
  <si>
    <t>保守・点検役務</t>
  </si>
  <si>
    <t>電気設備保守・点検</t>
  </si>
  <si>
    <t>計装設備等</t>
  </si>
  <si>
    <t>消防防災設備保守・点検</t>
  </si>
  <si>
    <t>電気通信設備保守・点検</t>
  </si>
  <si>
    <t>電話等</t>
  </si>
  <si>
    <t>昇降設備保守・点検</t>
  </si>
  <si>
    <t>自動ドア設備保守・点検</t>
  </si>
  <si>
    <t>空調設備保守・点検</t>
  </si>
  <si>
    <t>遊具保守・点検</t>
  </si>
  <si>
    <t>公園遊具、体育施設等</t>
  </si>
  <si>
    <t>検査・修理役務</t>
  </si>
  <si>
    <t>写真機検査・修理</t>
  </si>
  <si>
    <t>医療機器等検査・修理</t>
  </si>
  <si>
    <t>車両検査・修理</t>
  </si>
  <si>
    <t>空調機、配管などの営繕</t>
  </si>
  <si>
    <t>屋根、溶接、高架水槽、車止めなどの営繕</t>
  </si>
  <si>
    <t>管理役務</t>
  </si>
  <si>
    <t>建物総合管理</t>
  </si>
  <si>
    <t>浄水場運転監視</t>
  </si>
  <si>
    <t>浄水場</t>
  </si>
  <si>
    <t>検針・閉開栓・収納</t>
  </si>
  <si>
    <t>水道施設維持管理</t>
  </si>
  <si>
    <t>下水道施設維持管理</t>
  </si>
  <si>
    <t>運営管理</t>
  </si>
  <si>
    <t>車両運行管理</t>
  </si>
  <si>
    <t>放置自転車運搬、代行運転等</t>
  </si>
  <si>
    <t>警備役務</t>
  </si>
  <si>
    <t>警備</t>
  </si>
  <si>
    <t>機械警備</t>
  </si>
  <si>
    <t>運搬処理役務</t>
  </si>
  <si>
    <t>一般廃棄物収集運搬</t>
  </si>
  <si>
    <t>一般家庭ごみ、し尿汲取り</t>
  </si>
  <si>
    <t>産業廃棄物運搬処理</t>
  </si>
  <si>
    <t>医療廃棄物、蛍光灯等</t>
  </si>
  <si>
    <t>再生処理</t>
  </si>
  <si>
    <t>火葬炉残骨灰処理</t>
  </si>
  <si>
    <t>清掃役務</t>
  </si>
  <si>
    <t>一般清掃</t>
  </si>
  <si>
    <t>道路・管渠清掃、駅前清掃、公園清掃</t>
  </si>
  <si>
    <t>建物清掃</t>
  </si>
  <si>
    <t>浄化槽点検・清掃</t>
  </si>
  <si>
    <t>貯水槽点検・清掃</t>
  </si>
  <si>
    <t>配水池清掃</t>
  </si>
  <si>
    <t>ろ過池清掃</t>
  </si>
  <si>
    <t>砂場殺菌・害虫駆除</t>
  </si>
  <si>
    <t>有害鳥獣駆除</t>
  </si>
  <si>
    <t>斎場</t>
  </si>
  <si>
    <t>その他役務</t>
  </si>
  <si>
    <t>文化財調査・保存</t>
  </si>
  <si>
    <t>発掘調査等</t>
  </si>
  <si>
    <t>その他調査・研究</t>
  </si>
  <si>
    <t>月</t>
    <rPh sb="0" eb="1">
      <t>ツキ</t>
    </rPh>
    <phoneticPr fontId="2"/>
  </si>
  <si>
    <t>日</t>
    <rPh sb="0" eb="1">
      <t>ヒ</t>
    </rPh>
    <phoneticPr fontId="2"/>
  </si>
  <si>
    <t>商号又は名称（</t>
    <rPh sb="0" eb="2">
      <t>ショウゴウ</t>
    </rPh>
    <rPh sb="2" eb="3">
      <t>マタ</t>
    </rPh>
    <rPh sb="4" eb="6">
      <t>メイショウ</t>
    </rPh>
    <phoneticPr fontId="2"/>
  </si>
  <si>
    <t>区分</t>
    <rPh sb="0" eb="2">
      <t>クブン</t>
    </rPh>
    <phoneticPr fontId="2"/>
  </si>
  <si>
    <t>物　品　購　入</t>
    <rPh sb="0" eb="1">
      <t>モノ</t>
    </rPh>
    <rPh sb="2" eb="3">
      <t>ヒン</t>
    </rPh>
    <rPh sb="4" eb="5">
      <t>コウ</t>
    </rPh>
    <rPh sb="6" eb="7">
      <t>ニュウ</t>
    </rPh>
    <phoneticPr fontId="2"/>
  </si>
  <si>
    <t>運動指導</t>
    <rPh sb="0" eb="2">
      <t>ウンドウ</t>
    </rPh>
    <rPh sb="2" eb="4">
      <t>シドウ</t>
    </rPh>
    <phoneticPr fontId="2"/>
  </si>
  <si>
    <t>介護予防運動等</t>
    <rPh sb="0" eb="2">
      <t>カイゴ</t>
    </rPh>
    <rPh sb="2" eb="4">
      <t>ヨボウ</t>
    </rPh>
    <rPh sb="4" eb="6">
      <t>ウンドウ</t>
    </rPh>
    <rPh sb="6" eb="7">
      <t>トウ</t>
    </rPh>
    <phoneticPr fontId="2"/>
  </si>
  <si>
    <t>用務員</t>
    <rPh sb="0" eb="3">
      <t>ヨウムイン</t>
    </rPh>
    <phoneticPr fontId="2"/>
  </si>
  <si>
    <t>学校用務員等</t>
    <rPh sb="0" eb="2">
      <t>ガッコウ</t>
    </rPh>
    <rPh sb="2" eb="5">
      <t>ヨウムイン</t>
    </rPh>
    <rPh sb="5" eb="6">
      <t>トウ</t>
    </rPh>
    <phoneticPr fontId="2"/>
  </si>
  <si>
    <t>保健指導</t>
    <rPh sb="0" eb="2">
      <t>ホケン</t>
    </rPh>
    <rPh sb="2" eb="4">
      <t>シドウ</t>
    </rPh>
    <phoneticPr fontId="2"/>
  </si>
  <si>
    <t>特定保健指導、糖尿病性腎症重症化予防指導等</t>
    <rPh sb="7" eb="10">
      <t>トウニョウビョウ</t>
    </rPh>
    <rPh sb="10" eb="11">
      <t>セイ</t>
    </rPh>
    <rPh sb="11" eb="12">
      <t>ジン</t>
    </rPh>
    <rPh sb="12" eb="13">
      <t>ショウ</t>
    </rPh>
    <rPh sb="13" eb="16">
      <t>ジュウショウカ</t>
    </rPh>
    <rPh sb="16" eb="18">
      <t>ヨボウ</t>
    </rPh>
    <rPh sb="18" eb="20">
      <t>シドウ</t>
    </rPh>
    <rPh sb="20" eb="21">
      <t>トウ</t>
    </rPh>
    <phoneticPr fontId="2"/>
  </si>
  <si>
    <t>電力供給</t>
    <rPh sb="0" eb="2">
      <t>デンリョク</t>
    </rPh>
    <rPh sb="2" eb="4">
      <t>キョウキュウ</t>
    </rPh>
    <phoneticPr fontId="2"/>
  </si>
  <si>
    <t>燃料・電力</t>
    <rPh sb="3" eb="5">
      <t>デンリョク</t>
    </rPh>
    <phoneticPr fontId="2"/>
  </si>
  <si>
    <t>役　務　提　供</t>
    <rPh sb="0" eb="1">
      <t>ヤク</t>
    </rPh>
    <rPh sb="2" eb="3">
      <t>ム</t>
    </rPh>
    <rPh sb="4" eb="5">
      <t>ツツミ</t>
    </rPh>
    <rPh sb="6" eb="7">
      <t>トモ</t>
    </rPh>
    <phoneticPr fontId="2"/>
  </si>
  <si>
    <t>分　類</t>
    <rPh sb="0" eb="1">
      <t>ブン</t>
    </rPh>
    <rPh sb="2" eb="3">
      <t>ルイ</t>
    </rPh>
    <phoneticPr fontId="2"/>
  </si>
  <si>
    <t>例　示</t>
    <rPh sb="0" eb="1">
      <t>レイ</t>
    </rPh>
    <rPh sb="2" eb="3">
      <t>シメ</t>
    </rPh>
    <phoneticPr fontId="2"/>
  </si>
  <si>
    <t>発掘用品、遺物器材、各種買取等</t>
    <rPh sb="10" eb="12">
      <t>カクシュ</t>
    </rPh>
    <rPh sb="12" eb="14">
      <t>カイトリ</t>
    </rPh>
    <phoneticPr fontId="2"/>
  </si>
  <si>
    <t>制御弁式据置鉛蓄電池等</t>
    <rPh sb="0" eb="2">
      <t>セイギョ</t>
    </rPh>
    <rPh sb="2" eb="3">
      <t>ベン</t>
    </rPh>
    <rPh sb="3" eb="4">
      <t>シキ</t>
    </rPh>
    <rPh sb="4" eb="6">
      <t>スエオキ</t>
    </rPh>
    <rPh sb="6" eb="7">
      <t>ナマリ</t>
    </rPh>
    <rPh sb="7" eb="10">
      <t>チクデンチ</t>
    </rPh>
    <rPh sb="10" eb="11">
      <t>トウ</t>
    </rPh>
    <phoneticPr fontId="2"/>
  </si>
  <si>
    <t>○</t>
    <phoneticPr fontId="2"/>
  </si>
  <si>
    <t>コード</t>
    <phoneticPr fontId="2"/>
  </si>
  <si>
    <t>○</t>
    <phoneticPr fontId="2"/>
  </si>
  <si>
    <t>)</t>
    <phoneticPr fontId="2"/>
  </si>
  <si>
    <t>業　種</t>
    <phoneticPr fontId="2"/>
  </si>
  <si>
    <t>大気常時監視測定器、騒音振動測定器、黒煙測定器、水質測定器等</t>
    <phoneticPr fontId="2"/>
  </si>
  <si>
    <t>啓発・広報放送飛行、気象情報、市場情報、その他情報</t>
    <phoneticPr fontId="2"/>
  </si>
  <si>
    <t>損害保険、傷害保険、車両保険、労災保険、生命保険、その他保険</t>
    <phoneticPr fontId="2"/>
  </si>
  <si>
    <t>その他</t>
    <phoneticPr fontId="2"/>
  </si>
  <si>
    <t>教材・教具検査・修理</t>
    <phoneticPr fontId="2"/>
  </si>
  <si>
    <t>）</t>
    <phoneticPr fontId="2"/>
  </si>
  <si>
    <t>〃</t>
    <phoneticPr fontId="2"/>
  </si>
  <si>
    <t>書類様式
番 号 等</t>
    <phoneticPr fontId="2"/>
  </si>
  <si>
    <t>【北に方位（矢印）を記すこと】</t>
    <rPh sb="1" eb="2">
      <t>キタ</t>
    </rPh>
    <rPh sb="3" eb="5">
      <t>ホウイ</t>
    </rPh>
    <rPh sb="6" eb="8">
      <t>ヤジルシ</t>
    </rPh>
    <rPh sb="10" eb="11">
      <t>シル</t>
    </rPh>
    <phoneticPr fontId="2"/>
  </si>
  <si>
    <t>　　 この様式の内容を満たしていれば、独自様式でも可。</t>
    <rPh sb="8" eb="10">
      <t>ナイヨウ</t>
    </rPh>
    <phoneticPr fontId="2"/>
  </si>
  <si>
    <t>商号又は名称（</t>
    <phoneticPr fontId="2"/>
  </si>
  <si>
    <t>発　　注　　者</t>
    <phoneticPr fontId="2"/>
  </si>
  <si>
    <t>契約金額（税込）</t>
    <phoneticPr fontId="2"/>
  </si>
  <si>
    <t>千円</t>
    <phoneticPr fontId="2"/>
  </si>
  <si>
    <t>年</t>
    <phoneticPr fontId="2"/>
  </si>
  <si>
    <t>月～</t>
    <phoneticPr fontId="2"/>
  </si>
  <si>
    <t>月</t>
    <phoneticPr fontId="2"/>
  </si>
  <si>
    <t>千円</t>
  </si>
  <si>
    <t>年</t>
  </si>
  <si>
    <t>月～</t>
  </si>
  <si>
    <t>月</t>
  </si>
  <si>
    <t>契　約　期　間</t>
    <rPh sb="0" eb="1">
      <t>チギリ</t>
    </rPh>
    <rPh sb="2" eb="3">
      <t>ヤク</t>
    </rPh>
    <rPh sb="4" eb="5">
      <t>キ</t>
    </rPh>
    <rPh sb="6" eb="7">
      <t>アイダ</t>
    </rPh>
    <phoneticPr fontId="2"/>
  </si>
  <si>
    <t>物－様式第1-4号（裏）</t>
    <rPh sb="0" eb="1">
      <t>モノ</t>
    </rPh>
    <rPh sb="10" eb="11">
      <t>ウラ</t>
    </rPh>
    <phoneticPr fontId="2"/>
  </si>
  <si>
    <t>件　名　（　契　約　名　）</t>
    <rPh sb="0" eb="1">
      <t>ケン</t>
    </rPh>
    <rPh sb="2" eb="3">
      <t>ナ</t>
    </rPh>
    <rPh sb="6" eb="7">
      <t>チギリ</t>
    </rPh>
    <rPh sb="8" eb="9">
      <t>ヤク</t>
    </rPh>
    <rPh sb="10" eb="11">
      <t>メイ</t>
    </rPh>
    <phoneticPr fontId="2"/>
  </si>
  <si>
    <t>物品販売　又は　役務提供</t>
    <rPh sb="0" eb="1">
      <t>モノ</t>
    </rPh>
    <rPh sb="1" eb="2">
      <t>ヒン</t>
    </rPh>
    <rPh sb="2" eb="3">
      <t>ハン</t>
    </rPh>
    <rPh sb="3" eb="4">
      <t>バイ</t>
    </rPh>
    <rPh sb="5" eb="6">
      <t>マタ</t>
    </rPh>
    <rPh sb="8" eb="9">
      <t>ヤク</t>
    </rPh>
    <rPh sb="9" eb="10">
      <t>ツトム</t>
    </rPh>
    <rPh sb="10" eb="11">
      <t>テイ</t>
    </rPh>
    <rPh sb="11" eb="12">
      <t>トモ</t>
    </rPh>
    <phoneticPr fontId="2"/>
  </si>
  <si>
    <t>※　「別紙のとおり」と記入を省略しないこと。また、記入する内容は、主なもので官公庁での実績を優先して記入すること。</t>
    <rPh sb="11" eb="13">
      <t>キニュウ</t>
    </rPh>
    <rPh sb="14" eb="16">
      <t>ショウリャク</t>
    </rPh>
    <rPh sb="25" eb="27">
      <t>キニュウ</t>
    </rPh>
    <rPh sb="29" eb="31">
      <t>ナイヨウ</t>
    </rPh>
    <rPh sb="33" eb="34">
      <t>オモ</t>
    </rPh>
    <rPh sb="38" eb="41">
      <t>カンコウチョウ</t>
    </rPh>
    <rPh sb="43" eb="45">
      <t>ジッセキ</t>
    </rPh>
    <rPh sb="46" eb="48">
      <t>ユウセン</t>
    </rPh>
    <rPh sb="50" eb="52">
      <t>キニュウ</t>
    </rPh>
    <phoneticPr fontId="2"/>
  </si>
  <si>
    <t>物－様式第1-3号（表）</t>
    <rPh sb="10" eb="11">
      <t>オモテ</t>
    </rPh>
    <phoneticPr fontId="2"/>
  </si>
  <si>
    <t>建築物清掃業</t>
    <rPh sb="0" eb="3">
      <t>ケンチクブツ</t>
    </rPh>
    <rPh sb="3" eb="5">
      <t>セイソウ</t>
    </rPh>
    <rPh sb="5" eb="6">
      <t>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</si>
  <si>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</si>
  <si>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</si>
  <si>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8">
      <t>チョスイ</t>
    </rPh>
    <rPh sb="8" eb="9">
      <t>ソウ</t>
    </rPh>
    <rPh sb="9" eb="11">
      <t>セイソウ</t>
    </rPh>
    <rPh sb="11" eb="12">
      <t>ギョウ</t>
    </rPh>
    <phoneticPr fontId="2"/>
  </si>
  <si>
    <t>建築物ねずみ・こん虫等防除業</t>
    <rPh sb="0" eb="3">
      <t>ケンチクブツ</t>
    </rPh>
    <rPh sb="9" eb="10">
      <t>ムシ</t>
    </rPh>
    <rPh sb="10" eb="11">
      <t>トウ</t>
    </rPh>
    <rPh sb="11" eb="13">
      <t>ボウジョ</t>
    </rPh>
    <rPh sb="13" eb="14">
      <t>ギョウ</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</si>
  <si>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</si>
  <si>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警備業</t>
    <rPh sb="0" eb="2">
      <t>ケイビ</t>
    </rPh>
    <rPh sb="2" eb="3">
      <t>ギョウ</t>
    </rPh>
    <phoneticPr fontId="2"/>
  </si>
  <si>
    <t>機械警備業</t>
    <rPh sb="0" eb="2">
      <t>キカイ</t>
    </rPh>
    <rPh sb="2" eb="4">
      <t>ケイビ</t>
    </rPh>
    <rPh sb="4" eb="5">
      <t>ギョウ</t>
    </rPh>
    <phoneticPr fontId="2"/>
  </si>
  <si>
    <t>浄化槽保守点検業</t>
    <rPh sb="0" eb="3">
      <t>ジョウカソウ</t>
    </rPh>
    <rPh sb="3" eb="5">
      <t>ホシュ</t>
    </rPh>
    <rPh sb="5" eb="7">
      <t>テンケン</t>
    </rPh>
    <rPh sb="7" eb="8">
      <t>ギョウ</t>
    </rPh>
    <phoneticPr fontId="2"/>
  </si>
  <si>
    <t>浄化槽清掃業</t>
    <rPh sb="0" eb="3">
      <t>ジョウカソウ</t>
    </rPh>
    <rPh sb="3" eb="6">
      <t>セイソウギョウ</t>
    </rPh>
    <phoneticPr fontId="2"/>
  </si>
  <si>
    <t>一般廃棄物収集運搬業</t>
    <rPh sb="0" eb="2">
      <t>イッパン</t>
    </rPh>
    <rPh sb="2" eb="5">
      <t>ハイキブツ</t>
    </rPh>
    <rPh sb="5" eb="7">
      <t>シュウシュウ</t>
    </rPh>
    <rPh sb="7" eb="9">
      <t>ウンパン</t>
    </rPh>
    <rPh sb="9" eb="10">
      <t>ギョウ</t>
    </rPh>
    <phoneticPr fontId="2"/>
  </si>
  <si>
    <t>一般労働者派遣事業</t>
    <rPh sb="0" eb="2">
      <t>イッパン</t>
    </rPh>
    <rPh sb="2" eb="5">
      <t>ロウドウシャ</t>
    </rPh>
    <rPh sb="5" eb="7">
      <t>ハケン</t>
    </rPh>
    <rPh sb="7" eb="9">
      <t>ジギョウ</t>
    </rPh>
    <phoneticPr fontId="2"/>
  </si>
  <si>
    <t>一般貨物自動車運送事業</t>
    <rPh sb="0" eb="2">
      <t>イッパン</t>
    </rPh>
    <rPh sb="2" eb="4">
      <t>カモツ</t>
    </rPh>
    <rPh sb="4" eb="7">
      <t>ジドウシャ</t>
    </rPh>
    <rPh sb="7" eb="9">
      <t>ウンソウ</t>
    </rPh>
    <rPh sb="9" eb="11">
      <t>ジギョウ</t>
    </rPh>
    <phoneticPr fontId="2"/>
  </si>
  <si>
    <t>医療関連サービスマーク</t>
    <rPh sb="0" eb="2">
      <t>イリョウ</t>
    </rPh>
    <rPh sb="2" eb="4">
      <t>カンレン</t>
    </rPh>
    <phoneticPr fontId="2"/>
  </si>
  <si>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2"/>
  </si>
  <si>
    <t>高度管理医療機器等販売業・賃貸業許可証</t>
    <phoneticPr fontId="2"/>
  </si>
  <si>
    <t>登録番号</t>
    <rPh sb="0" eb="4">
      <t>トウロクバンゴウ</t>
    </rPh>
    <phoneticPr fontId="2"/>
  </si>
  <si>
    <t>資　格　名</t>
    <rPh sb="0" eb="1">
      <t>シ</t>
    </rPh>
    <rPh sb="2" eb="3">
      <t>カク</t>
    </rPh>
    <rPh sb="4" eb="5">
      <t>メイ</t>
    </rPh>
    <phoneticPr fontId="2"/>
  </si>
  <si>
    <t>※　記載されている以外にある場合は、空欄に記入すること。</t>
    <rPh sb="9" eb="11">
      <t>イガイ</t>
    </rPh>
    <phoneticPr fontId="2"/>
  </si>
  <si>
    <t>名　　　称</t>
    <rPh sb="0" eb="1">
      <t>メイ</t>
    </rPh>
    <rPh sb="4" eb="5">
      <t>ショウ</t>
    </rPh>
    <phoneticPr fontId="2"/>
  </si>
  <si>
    <t>物－様式第1-2号（裏）</t>
    <rPh sb="0" eb="1">
      <t>モノ</t>
    </rPh>
    <rPh sb="2" eb="4">
      <t>ヨウシキ</t>
    </rPh>
    <rPh sb="4" eb="5">
      <t>ダイ</t>
    </rPh>
    <rPh sb="8" eb="9">
      <t>ゴウ</t>
    </rPh>
    <rPh sb="10" eb="11">
      <t>ウラ</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</si>
  <si>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</si>
  <si>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</si>
  <si>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</si>
  <si>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</si>
  <si>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</si>
  <si>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</si>
  <si>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順　位</t>
    <rPh sb="0" eb="1">
      <t>ジュン</t>
    </rPh>
    <rPh sb="2" eb="3">
      <t>クライ</t>
    </rPh>
    <phoneticPr fontId="2"/>
  </si>
  <si>
    <r>
      <t>希　望　業　種　（　</t>
    </r>
    <r>
      <rPr>
        <b/>
        <sz val="10"/>
        <color indexed="10"/>
        <rFont val="ＭＳ Ｐ明朝"/>
        <family val="1"/>
        <charset val="128"/>
      </rPr>
      <t>希　望　順</t>
    </r>
    <r>
      <rPr>
        <b/>
        <sz val="10"/>
        <rFont val="ＭＳ Ｐ明朝"/>
        <family val="1"/>
        <charset val="128"/>
      </rPr>
      <t>　）</t>
    </r>
    <rPh sb="0" eb="1">
      <t>マレ</t>
    </rPh>
    <rPh sb="2" eb="3">
      <t>ノゾミ</t>
    </rPh>
    <rPh sb="4" eb="5">
      <t>ギョウ</t>
    </rPh>
    <rPh sb="6" eb="7">
      <t>シュ</t>
    </rPh>
    <rPh sb="10" eb="11">
      <t>マレ</t>
    </rPh>
    <rPh sb="12" eb="13">
      <t>ノゾミ</t>
    </rPh>
    <rPh sb="14" eb="15">
      <t>ジュン</t>
    </rPh>
    <phoneticPr fontId="2"/>
  </si>
  <si>
    <t>そ　の　他　取　扱　業　種　（　順　不　同　）</t>
    <rPh sb="4" eb="5">
      <t>タ</t>
    </rPh>
    <rPh sb="6" eb="7">
      <t>トリ</t>
    </rPh>
    <rPh sb="8" eb="9">
      <t>アツカイ</t>
    </rPh>
    <rPh sb="10" eb="11">
      <t>ギョウ</t>
    </rPh>
    <rPh sb="12" eb="13">
      <t>タネ</t>
    </rPh>
    <rPh sb="16" eb="17">
      <t>ジュン</t>
    </rPh>
    <rPh sb="18" eb="19">
      <t>フ</t>
    </rPh>
    <rPh sb="20" eb="21">
      <t>ドウ</t>
    </rPh>
    <phoneticPr fontId="2"/>
  </si>
  <si>
    <t>事務用品・コンピューター</t>
    <phoneticPr fontId="2"/>
  </si>
  <si>
    <t>レンタル・リース</t>
    <phoneticPr fontId="2"/>
  </si>
  <si>
    <t>OA機器、PC機器等</t>
    <phoneticPr fontId="2"/>
  </si>
  <si>
    <t>スチール製品</t>
    <phoneticPr fontId="2"/>
  </si>
  <si>
    <t>PC消耗品</t>
    <phoneticPr fontId="2"/>
  </si>
  <si>
    <t>現像焼付け・プリント</t>
    <phoneticPr fontId="2"/>
  </si>
  <si>
    <t>保育（園）教材・教具</t>
    <phoneticPr fontId="2"/>
  </si>
  <si>
    <t>スポーツ・体育用品</t>
    <phoneticPr fontId="2"/>
  </si>
  <si>
    <t>看板・プレート</t>
    <phoneticPr fontId="2"/>
  </si>
  <si>
    <t>ワクチン</t>
    <phoneticPr fontId="2"/>
  </si>
  <si>
    <t>医療用ガス</t>
    <phoneticPr fontId="2"/>
  </si>
  <si>
    <t>苛性ソーダ</t>
    <phoneticPr fontId="2"/>
  </si>
  <si>
    <t>次亜塩素酸ナトリウム</t>
    <phoneticPr fontId="2"/>
  </si>
  <si>
    <t>ポリ塩化アルミニウム</t>
    <phoneticPr fontId="2"/>
  </si>
  <si>
    <t>プール薬品</t>
    <phoneticPr fontId="2"/>
  </si>
  <si>
    <t>ガソリン・軽油・重油等</t>
    <phoneticPr fontId="2"/>
  </si>
  <si>
    <t>灯油・LPガス・炭・薪</t>
    <phoneticPr fontId="2"/>
  </si>
  <si>
    <t>トラック</t>
    <phoneticPr fontId="2"/>
  </si>
  <si>
    <t>バス</t>
    <phoneticPr fontId="2"/>
  </si>
  <si>
    <t>カーテン等</t>
    <phoneticPr fontId="2"/>
  </si>
  <si>
    <t>カーペット・シート</t>
    <phoneticPr fontId="2"/>
  </si>
  <si>
    <t>畳・ガラス・建具</t>
    <phoneticPr fontId="2"/>
  </si>
  <si>
    <t>ボイラー</t>
    <phoneticPr fontId="2"/>
  </si>
  <si>
    <t>水中ポンプ</t>
    <phoneticPr fontId="2"/>
  </si>
  <si>
    <t>ガス器具</t>
    <phoneticPr fontId="2"/>
  </si>
  <si>
    <t>トイレットペーパー</t>
    <phoneticPr fontId="2"/>
  </si>
  <si>
    <t>ゴム・皮革製品</t>
    <phoneticPr fontId="2"/>
  </si>
  <si>
    <t>産業用蓄電池・バッテリー</t>
    <rPh sb="0" eb="3">
      <t>サンギョウヨウ</t>
    </rPh>
    <rPh sb="3" eb="6">
      <t>チクデンチ</t>
    </rPh>
    <phoneticPr fontId="2"/>
  </si>
  <si>
    <t>鋼材・コンクリート等</t>
    <phoneticPr fontId="2"/>
  </si>
  <si>
    <t>陶管・ヒューム管</t>
    <phoneticPr fontId="2"/>
  </si>
  <si>
    <t>砕石・砂・セメント</t>
    <phoneticPr fontId="2"/>
  </si>
  <si>
    <t>給水袋、ポリタンク</t>
    <phoneticPr fontId="2"/>
  </si>
  <si>
    <t>プレハブ・仮設トイレ</t>
    <phoneticPr fontId="2"/>
  </si>
  <si>
    <t>OA・PC事務機器等（レンタル）</t>
    <phoneticPr fontId="2"/>
  </si>
  <si>
    <t>OA・PC事務機器等（リース）</t>
    <phoneticPr fontId="2"/>
  </si>
  <si>
    <t>クリーニング</t>
    <phoneticPr fontId="2"/>
  </si>
  <si>
    <t>選挙ポスター掲示場設置</t>
    <phoneticPr fontId="2"/>
  </si>
  <si>
    <t>介護サービス</t>
    <phoneticPr fontId="2"/>
  </si>
  <si>
    <t>パンチ入力・データ処理</t>
    <phoneticPr fontId="2"/>
  </si>
  <si>
    <t>ソフトウェアの開発</t>
    <phoneticPr fontId="2"/>
  </si>
  <si>
    <t>各種デザイン作成</t>
    <phoneticPr fontId="2"/>
  </si>
  <si>
    <t>ビデオ製作</t>
    <phoneticPr fontId="2"/>
  </si>
  <si>
    <t>イベント企画・展示・司会</t>
    <phoneticPr fontId="2"/>
  </si>
  <si>
    <t>ストレスチェック</t>
    <phoneticPr fontId="2"/>
  </si>
  <si>
    <t>OA・PC機器保守・点検</t>
    <phoneticPr fontId="2"/>
  </si>
  <si>
    <t>シャッター設備保守・点検</t>
    <phoneticPr fontId="2"/>
  </si>
  <si>
    <t>営繕（空調）</t>
    <phoneticPr fontId="2"/>
  </si>
  <si>
    <t>営繕（衛生設備）</t>
    <phoneticPr fontId="2"/>
  </si>
  <si>
    <t>営繕（電気）</t>
    <phoneticPr fontId="2"/>
  </si>
  <si>
    <t>営繕（その他）</t>
    <phoneticPr fontId="2"/>
  </si>
  <si>
    <t>筆記具、ファイル、バインダー等</t>
    <phoneticPr fontId="2"/>
  </si>
  <si>
    <t>シュレッダー、電子レジスター、ラベルライター、プリンター、複写機、ファックス、パソコン、無線LAN、HDD、パッケージソフト等</t>
    <phoneticPr fontId="2"/>
  </si>
  <si>
    <t>事務用机、椅子、書庫、キャビネット、ロッカー等</t>
    <phoneticPr fontId="2"/>
  </si>
  <si>
    <t>トナーカートリッジ、記憶媒体用品（CD、DVD、SDカード、USBメモリー）等</t>
    <phoneticPr fontId="2"/>
  </si>
  <si>
    <t>ゴム印、回転印、定型葉書等</t>
    <phoneticPr fontId="2"/>
  </si>
  <si>
    <t>ホワイトボード等</t>
    <phoneticPr fontId="2"/>
  </si>
  <si>
    <t>電算印刷を除く印刷（封筒、ポスター、名刺、シール等）</t>
    <phoneticPr fontId="2"/>
  </si>
  <si>
    <t>連続帳票印刷、フォーム印刷</t>
    <phoneticPr fontId="2"/>
  </si>
  <si>
    <t>マイクロフィルム、マイラー、青写真焼付、カラーコピー等</t>
    <phoneticPr fontId="2"/>
  </si>
  <si>
    <t>デジタルカメラ、ストロボ、三脚、写真用品等</t>
    <phoneticPr fontId="2"/>
  </si>
  <si>
    <t>フィルム、インスタントカメラ、カメラ用バッテリー等</t>
    <phoneticPr fontId="2"/>
  </si>
  <si>
    <t>スチール、ネガ、デジタルプリント等</t>
    <phoneticPr fontId="2"/>
  </si>
  <si>
    <t>フォトスタンド等</t>
    <phoneticPr fontId="2"/>
  </si>
  <si>
    <t>運動用品、運動用機器、テント、トロフィ、カップ、ゼッケン、腕章等</t>
    <phoneticPr fontId="2"/>
  </si>
  <si>
    <t>保育おもちゃ、ゲーム、トランプ、かるた等</t>
    <phoneticPr fontId="2"/>
  </si>
  <si>
    <t>プレート（住居、明示、ナンバー等）、看板、標識（道路標識以外）案内板等（設置含む）、境界杭等</t>
    <phoneticPr fontId="2"/>
  </si>
  <si>
    <t>ビニールテント、のぼり、旗等</t>
    <phoneticPr fontId="2"/>
  </si>
  <si>
    <t>BCG等</t>
    <phoneticPr fontId="2"/>
  </si>
  <si>
    <t>X線機器、医療器材、AED等</t>
    <phoneticPr fontId="2"/>
  </si>
  <si>
    <t>車椅子、介護用ベッド等</t>
    <phoneticPr fontId="2"/>
  </si>
  <si>
    <t>マスク、消毒液等</t>
    <phoneticPr fontId="2"/>
  </si>
  <si>
    <t>舌圧子、包帯、ガーゼ、体温計、注射器等</t>
    <phoneticPr fontId="2"/>
  </si>
  <si>
    <t>防疫薬剤（殺虫剤）等</t>
    <phoneticPr fontId="2"/>
  </si>
  <si>
    <t>観賞用DVD、啓発ポスター等</t>
    <phoneticPr fontId="2"/>
  </si>
  <si>
    <t>ガソリン、軽油、重油、混合、その他オイル等</t>
    <phoneticPr fontId="2"/>
  </si>
  <si>
    <t>高圧ガス等</t>
    <phoneticPr fontId="2"/>
  </si>
  <si>
    <t>消防車、パッカー車、給水車等</t>
    <phoneticPr fontId="2"/>
  </si>
  <si>
    <t>ダンプ等</t>
    <phoneticPr fontId="2"/>
  </si>
  <si>
    <t>タイヤ（取付け含む）等</t>
    <phoneticPr fontId="2"/>
  </si>
  <si>
    <t>（電動）自転車等</t>
    <phoneticPr fontId="2"/>
  </si>
  <si>
    <t>ソファ､テーブル等</t>
    <phoneticPr fontId="2"/>
  </si>
  <si>
    <t>ブラインド、遮光カーテン等</t>
    <phoneticPr fontId="2"/>
  </si>
  <si>
    <t>畳、ガラス、障子、ふすま等</t>
    <phoneticPr fontId="2"/>
  </si>
  <si>
    <t>緞帳、ホリゾン幕等</t>
    <phoneticPr fontId="2"/>
  </si>
  <si>
    <t>ユンボ等、水道機械（キールカッター等）</t>
    <phoneticPr fontId="2"/>
  </si>
  <si>
    <t>トラクター、草刈り機等</t>
    <phoneticPr fontId="2"/>
  </si>
  <si>
    <t>コンプレッサー、フォークリフト等</t>
    <phoneticPr fontId="2"/>
  </si>
  <si>
    <t>給湯器、ストーブ、コンロ等</t>
    <phoneticPr fontId="2"/>
  </si>
  <si>
    <t>食器類、ポリ袋、タオル等</t>
    <phoneticPr fontId="2"/>
  </si>
  <si>
    <t>ガードレール、反射鏡、転落防止柵等</t>
    <phoneticPr fontId="2"/>
  </si>
  <si>
    <t>バリケード、カラーコーン、予告看板等</t>
    <phoneticPr fontId="2"/>
  </si>
  <si>
    <t>パン、ケーキ、お菓子、喫茶店等</t>
    <phoneticPr fontId="2"/>
  </si>
  <si>
    <t>ポケットティッシュ、ボールペン等（広告印字含む）</t>
    <phoneticPr fontId="2"/>
  </si>
  <si>
    <t>家電製品、放送機器等、クーラー、加湿器等</t>
    <phoneticPr fontId="2"/>
  </si>
  <si>
    <t>照明器具、監視カメラ、天井扇風機等</t>
    <phoneticPr fontId="2"/>
  </si>
  <si>
    <t>スピーカー等</t>
    <phoneticPr fontId="2"/>
  </si>
  <si>
    <t>急速充電器、リサイクル電池、施設装置部品等</t>
    <phoneticPr fontId="2"/>
  </si>
  <si>
    <t>水道メーター</t>
    <phoneticPr fontId="2"/>
  </si>
  <si>
    <t>ガラス器具等</t>
    <phoneticPr fontId="2"/>
  </si>
  <si>
    <t>PH測定装置等</t>
    <phoneticPr fontId="2"/>
  </si>
  <si>
    <t>オートクレーブ、遠心分離機等</t>
    <phoneticPr fontId="2"/>
  </si>
  <si>
    <t>ガストロマトグラフ質量分析計、原子吸光分光光度計、濁度計（ラボ）等</t>
    <phoneticPr fontId="2"/>
  </si>
  <si>
    <t>ロータリーエバポレーター、抽出装置、非破壊検査機等</t>
    <phoneticPr fontId="2"/>
  </si>
  <si>
    <t>濁度計（常時監視）、パックテット等</t>
    <phoneticPr fontId="2"/>
  </si>
  <si>
    <t>材木、合板、木杭、ベニヤ、コンパネ等</t>
    <phoneticPr fontId="2"/>
  </si>
  <si>
    <t>鋼管、グレーチング、鋳鉄管等</t>
    <phoneticPr fontId="2"/>
  </si>
  <si>
    <t>スコップ、釘等</t>
    <phoneticPr fontId="2"/>
  </si>
  <si>
    <t>ヒューム管、U字溝、側溝蓋等</t>
    <phoneticPr fontId="2"/>
  </si>
  <si>
    <t>砕石、砂、真砂土、生コン、セメント等</t>
    <phoneticPr fontId="2"/>
  </si>
  <si>
    <t>アスファルト常温合材、乳剤スプレー</t>
    <phoneticPr fontId="2"/>
  </si>
  <si>
    <t>水道用補修材料、止水栓、パッキン、止水栓BOX、消火栓BOX等</t>
    <phoneticPr fontId="2"/>
  </si>
  <si>
    <t>反射用チョッキ、誘導灯、ヘルメット、安全靴、軍手、ゴム手袋（厚手）、凍結防止剤、吸着マット、液体吸着材、土嚢袋等</t>
    <phoneticPr fontId="2"/>
  </si>
  <si>
    <t>プランター、雑石、玉砂利、御影石等</t>
    <phoneticPr fontId="2"/>
  </si>
  <si>
    <t>バーク堆肥材等</t>
    <phoneticPr fontId="2"/>
  </si>
  <si>
    <t>消火器、消防ホース、防火服、避難器具等</t>
    <rPh sb="14" eb="16">
      <t>ヒナン</t>
    </rPh>
    <phoneticPr fontId="2"/>
  </si>
  <si>
    <t>シーツ等</t>
    <phoneticPr fontId="2"/>
  </si>
  <si>
    <t>介護福祉器具、小児用おむつ、カーテン、医療機器等</t>
    <phoneticPr fontId="2"/>
  </si>
  <si>
    <t>白衣、カーテン、その他衣類</t>
    <phoneticPr fontId="2"/>
  </si>
  <si>
    <t>タクシー、バス、引越し</t>
    <phoneticPr fontId="2"/>
  </si>
  <si>
    <t>運転手、コールセンター、各種事務等</t>
    <phoneticPr fontId="2"/>
  </si>
  <si>
    <t>パソコン、手話、ALT等</t>
    <phoneticPr fontId="2"/>
  </si>
  <si>
    <t>イラスト、HP等</t>
    <phoneticPr fontId="2"/>
  </si>
  <si>
    <t>映画（音声吹き込み含む）、録画等</t>
    <phoneticPr fontId="2"/>
  </si>
  <si>
    <t>イベント・展示・式典等企画（会場設営等を含む）、司会業、音楽奏者等</t>
    <phoneticPr fontId="2"/>
  </si>
  <si>
    <t>臨床検査（便・尿・ぎょう虫等）、予防接種、フッ素塗布等</t>
    <rPh sb="23" eb="24">
      <t>ソ</t>
    </rPh>
    <phoneticPr fontId="2"/>
  </si>
  <si>
    <t>複写機、ファックス、パソコン等</t>
    <phoneticPr fontId="2"/>
  </si>
  <si>
    <t>エレベーター、エスカレーター等</t>
    <phoneticPr fontId="2"/>
  </si>
  <si>
    <t>機械式駐車場、舞台装置設備、地下タンク、MP、高圧受電設備、分析機器、その他施設機器等</t>
    <phoneticPr fontId="2"/>
  </si>
  <si>
    <t>デジタルカメラ等</t>
    <phoneticPr fontId="2"/>
  </si>
  <si>
    <t>ピアノ調律等</t>
    <phoneticPr fontId="2"/>
  </si>
  <si>
    <t>CT、レントゲン、胃カメラ等</t>
    <phoneticPr fontId="2"/>
  </si>
  <si>
    <t>板金、タイヤ、エンジン等</t>
    <phoneticPr fontId="2"/>
  </si>
  <si>
    <t>給排水管、トイレ漏水などの営繕</t>
    <phoneticPr fontId="2"/>
  </si>
  <si>
    <t>電動カーテン、蛍光灯、マイク、スピーカーなどの営繕</t>
    <phoneticPr fontId="2"/>
  </si>
  <si>
    <t>給湯器、ロッカー、パソコン、楽器、測量機器、化学測定器、水質検査機器等</t>
    <phoneticPr fontId="2"/>
  </si>
  <si>
    <t>水道メータ検針、閉開栓端末機器オペレーション等</t>
    <phoneticPr fontId="2"/>
  </si>
  <si>
    <t>受水タンク、配水タンク等</t>
    <phoneticPr fontId="2"/>
  </si>
  <si>
    <t>雨水ポンプ場等</t>
    <phoneticPr fontId="2"/>
  </si>
  <si>
    <t>スポーツ施設、自然体験学習施設運営管理等</t>
    <phoneticPr fontId="2"/>
  </si>
  <si>
    <t>日常警備、プール監視、会場警備等</t>
    <phoneticPr fontId="2"/>
  </si>
  <si>
    <t>ペットボトル、古紙等</t>
    <phoneticPr fontId="2"/>
  </si>
  <si>
    <t>公衆トイレ清掃、屋内清掃、小中学校窓ガラス清掃等</t>
    <rPh sb="21" eb="23">
      <t>セイソウ</t>
    </rPh>
    <rPh sb="23" eb="24">
      <t>トウ</t>
    </rPh>
    <phoneticPr fontId="2"/>
  </si>
  <si>
    <t>配水池、ポンプ場、ポンプ槽等清掃</t>
    <phoneticPr fontId="2"/>
  </si>
  <si>
    <t>害虫消毒、ハチ駆除等</t>
    <phoneticPr fontId="2"/>
  </si>
  <si>
    <t>アンケート、市場、価格、学力等</t>
    <phoneticPr fontId="2"/>
  </si>
  <si>
    <t>例規、封入封緘、代書代筆、プール組立、代行収納等</t>
    <phoneticPr fontId="2"/>
  </si>
  <si>
    <t>業　種</t>
    <rPh sb="0" eb="1">
      <t>ギョウ</t>
    </rPh>
    <rPh sb="2" eb="3">
      <t>シュ</t>
    </rPh>
    <phoneticPr fontId="2"/>
  </si>
  <si>
    <r>
      <t>総合的な管理業務（清掃、警備、保守等の複合的業務）</t>
    </r>
    <r>
      <rPr>
        <sz val="9"/>
        <color indexed="10"/>
        <rFont val="ＭＳ Ｐ明朝"/>
        <family val="1"/>
        <charset val="128"/>
      </rPr>
      <t>※但し、警備業の認定要</t>
    </r>
    <phoneticPr fontId="2"/>
  </si>
  <si>
    <t>※　具体的な内容の欄には、業種が「その他」の場合に記入すること。</t>
    <rPh sb="9" eb="10">
      <t>ラン</t>
    </rPh>
    <rPh sb="13" eb="15">
      <t>ギョウシュ</t>
    </rPh>
    <phoneticPr fontId="2"/>
  </si>
  <si>
    <t>具体的な内容</t>
    <rPh sb="0" eb="3">
      <t>グタイテキ</t>
    </rPh>
    <rPh sb="4" eb="6">
      <t>ナイヨウ</t>
    </rPh>
    <phoneticPr fontId="2"/>
  </si>
  <si>
    <t>具体的な内容</t>
    <phoneticPr fontId="2"/>
  </si>
  <si>
    <t>・物品購入・役務提供コード表【物品購入：1～134】【役務提供：135～206】</t>
    <rPh sb="1" eb="3">
      <t>ブッピン</t>
    </rPh>
    <rPh sb="3" eb="5">
      <t>コウニュウ</t>
    </rPh>
    <rPh sb="6" eb="8">
      <t>エキム</t>
    </rPh>
    <rPh sb="8" eb="10">
      <t>テイキョウ</t>
    </rPh>
    <rPh sb="13" eb="14">
      <t>ヒョウ</t>
    </rPh>
    <rPh sb="15" eb="19">
      <t>ブッピンコウニュウ</t>
    </rPh>
    <rPh sb="27" eb="31">
      <t>エキムテイキョウ</t>
    </rPh>
    <phoneticPr fontId="2"/>
  </si>
  <si>
    <t>防火設備検査員</t>
    <phoneticPr fontId="2"/>
  </si>
  <si>
    <t>産業廃棄物収集運搬業</t>
    <rPh sb="0" eb="2">
      <t>サンギョウ</t>
    </rPh>
    <rPh sb="2" eb="5">
      <t>ハイキブツ</t>
    </rPh>
    <rPh sb="5" eb="7">
      <t>シュウシュウ</t>
    </rPh>
    <rPh sb="7" eb="9">
      <t>ウンパン</t>
    </rPh>
    <rPh sb="9" eb="10">
      <t>ギョウ</t>
    </rPh>
    <phoneticPr fontId="2"/>
  </si>
  <si>
    <t>産業廃棄物処分業</t>
    <rPh sb="0" eb="2">
      <t>サンギョウ</t>
    </rPh>
    <rPh sb="2" eb="5">
      <t>ハイキブツ</t>
    </rPh>
    <rPh sb="5" eb="7">
      <t>ショブン</t>
    </rPh>
    <rPh sb="7" eb="8">
      <t>ギョウ</t>
    </rPh>
    <phoneticPr fontId="2"/>
  </si>
  <si>
    <t>物－様式第2号</t>
    <rPh sb="0" eb="1">
      <t>モノ</t>
    </rPh>
    <rPh sb="2" eb="4">
      <t>ヨウシキ</t>
    </rPh>
    <rPh sb="4" eb="5">
      <t>ダイ</t>
    </rPh>
    <rPh sb="6" eb="7">
      <t>ゴウ</t>
    </rPh>
    <phoneticPr fontId="2"/>
  </si>
  <si>
    <t>№</t>
    <phoneticPr fontId="2"/>
  </si>
  <si>
    <t>申請者
チェック
欄</t>
    <rPh sb="0" eb="3">
      <t>シンセイシャ</t>
    </rPh>
    <rPh sb="9" eb="10">
      <t>ラン</t>
    </rPh>
    <phoneticPr fontId="2"/>
  </si>
  <si>
    <t>―</t>
    <phoneticPr fontId="2"/>
  </si>
  <si>
    <t>各1</t>
    <rPh sb="0" eb="1">
      <t>カク</t>
    </rPh>
    <phoneticPr fontId="2"/>
  </si>
  <si>
    <t>第2号</t>
    <rPh sb="0" eb="1">
      <t>ダイ</t>
    </rPh>
    <rPh sb="2" eb="3">
      <t>ゴウ</t>
    </rPh>
    <phoneticPr fontId="2"/>
  </si>
  <si>
    <t>〃</t>
  </si>
  <si>
    <r>
      <rPr>
        <b/>
        <sz val="9"/>
        <rFont val="ＭＳ Ｐ明朝"/>
        <family val="1"/>
        <charset val="128"/>
      </rPr>
      <t xml:space="preserve">柏原市内の営業所（事務所）所在地位置図
</t>
    </r>
    <r>
      <rPr>
        <sz val="9"/>
        <rFont val="ＭＳ Ｐ明朝"/>
        <family val="1"/>
        <charset val="128"/>
      </rPr>
      <t>（</t>
    </r>
    <r>
      <rPr>
        <sz val="9"/>
        <color indexed="10"/>
        <rFont val="ＭＳ Ｐ明朝"/>
        <family val="1"/>
        <charset val="128"/>
      </rPr>
      <t>市内・準市内業者のみ</t>
    </r>
    <r>
      <rPr>
        <sz val="9"/>
        <rFont val="ＭＳ Ｐ明朝"/>
        <family val="1"/>
        <charset val="128"/>
      </rPr>
      <t>添付。また、独自様式でも可。）</t>
    </r>
    <rPh sb="0" eb="4">
      <t>カシワラシナイ</t>
    </rPh>
    <rPh sb="5" eb="8">
      <t>エイギョウショ</t>
    </rPh>
    <rPh sb="9" eb="11">
      <t>ジム</t>
    </rPh>
    <rPh sb="11" eb="12">
      <t>ショ</t>
    </rPh>
    <rPh sb="13" eb="16">
      <t>ショザイチ</t>
    </rPh>
    <rPh sb="16" eb="18">
      <t>イチ</t>
    </rPh>
    <rPh sb="18" eb="19">
      <t>ズ</t>
    </rPh>
    <rPh sb="21" eb="23">
      <t>シナイ</t>
    </rPh>
    <rPh sb="24" eb="29">
      <t>ジュンシナイギョウシャ</t>
    </rPh>
    <rPh sb="31" eb="33">
      <t>テンプ</t>
    </rPh>
    <phoneticPr fontId="2"/>
  </si>
  <si>
    <t>法人等</t>
    <rPh sb="0" eb="3">
      <t>ホウジントウ</t>
    </rPh>
    <phoneticPr fontId="2"/>
  </si>
  <si>
    <t>個人事業（営業）</t>
    <rPh sb="0" eb="2">
      <t>コジン</t>
    </rPh>
    <rPh sb="2" eb="4">
      <t>ジギョウ</t>
    </rPh>
    <rPh sb="5" eb="7">
      <t>エイギョウ</t>
    </rPh>
    <phoneticPr fontId="2"/>
  </si>
  <si>
    <t>市外業者</t>
    <rPh sb="2" eb="4">
      <t>ギョウシャ</t>
    </rPh>
    <phoneticPr fontId="2"/>
  </si>
  <si>
    <t>市内・準市内業者</t>
    <rPh sb="0" eb="2">
      <t>シナイ</t>
    </rPh>
    <rPh sb="3" eb="6">
      <t>ジュンシナイ</t>
    </rPh>
    <rPh sb="6" eb="8">
      <t>ギョウシャ</t>
    </rPh>
    <phoneticPr fontId="2"/>
  </si>
  <si>
    <t>全業者</t>
    <rPh sb="0" eb="1">
      <t>ゼン</t>
    </rPh>
    <rPh sb="1" eb="3">
      <t>ギョウシャ</t>
    </rPh>
    <phoneticPr fontId="2"/>
  </si>
  <si>
    <r>
      <rPr>
        <b/>
        <sz val="9"/>
        <rFont val="ＭＳ Ｐ明朝"/>
        <family val="1"/>
        <charset val="128"/>
      </rPr>
      <t>履歴事項全部証明書</t>
    </r>
    <r>
      <rPr>
        <sz val="9"/>
        <rFont val="ＭＳ Ｐ明朝"/>
        <family val="1"/>
        <charset val="128"/>
      </rPr>
      <t>（登記簿謄本）
（</t>
    </r>
    <r>
      <rPr>
        <sz val="9"/>
        <color indexed="10"/>
        <rFont val="ＭＳ Ｐ明朝"/>
        <family val="1"/>
        <charset val="128"/>
      </rPr>
      <t>令和6年9月1日以降</t>
    </r>
    <r>
      <rPr>
        <sz val="9"/>
        <rFont val="ＭＳ Ｐ明朝"/>
        <family val="1"/>
        <charset val="128"/>
      </rPr>
      <t>に発行されたもの。）</t>
    </r>
    <phoneticPr fontId="2"/>
  </si>
  <si>
    <r>
      <rPr>
        <b/>
        <sz val="9"/>
        <rFont val="ＭＳ Ｐ明朝"/>
        <family val="1"/>
        <charset val="128"/>
      </rPr>
      <t>住民票</t>
    </r>
    <r>
      <rPr>
        <sz val="9"/>
        <rFont val="ＭＳ Ｐ明朝"/>
        <family val="1"/>
        <charset val="128"/>
      </rPr>
      <t xml:space="preserve">
（</t>
    </r>
    <r>
      <rPr>
        <sz val="9"/>
        <color indexed="10"/>
        <rFont val="ＭＳ Ｐ明朝"/>
        <family val="1"/>
        <charset val="128"/>
      </rPr>
      <t>令和6年9月1日以降</t>
    </r>
    <r>
      <rPr>
        <sz val="9"/>
        <rFont val="ＭＳ Ｐ明朝"/>
        <family val="1"/>
        <charset val="128"/>
      </rPr>
      <t>に発行されたもの。）</t>
    </r>
    <rPh sb="0" eb="3">
      <t>ジュウミンヒョウ</t>
    </rPh>
    <rPh sb="8" eb="9">
      <t>ネン</t>
    </rPh>
    <rPh sb="10" eb="11">
      <t>ガツ</t>
    </rPh>
    <rPh sb="12" eb="13">
      <t>ニチ</t>
    </rPh>
    <rPh sb="13" eb="15">
      <t>イコウ</t>
    </rPh>
    <rPh sb="16" eb="18">
      <t>ハッコウ</t>
    </rPh>
    <phoneticPr fontId="2"/>
  </si>
  <si>
    <r>
      <rPr>
        <b/>
        <sz val="9"/>
        <rFont val="ＭＳ Ｐ明朝"/>
        <family val="1"/>
        <charset val="128"/>
      </rPr>
      <t>印鑑証明</t>
    </r>
    <r>
      <rPr>
        <sz val="9"/>
        <rFont val="ＭＳ Ｐ明朝"/>
        <family val="1"/>
        <charset val="128"/>
      </rPr>
      <t xml:space="preserve">
（証明年月日が</t>
    </r>
    <r>
      <rPr>
        <sz val="9"/>
        <color indexed="10"/>
        <rFont val="ＭＳ Ｐ明朝"/>
        <family val="1"/>
        <charset val="128"/>
      </rPr>
      <t>令和6年9月1日以降</t>
    </r>
    <r>
      <rPr>
        <sz val="9"/>
        <rFont val="ＭＳ Ｐ明朝"/>
        <family val="1"/>
        <charset val="128"/>
      </rPr>
      <t>のもの。なお、複写の際に拡大、縮小したものは不可。）</t>
    </r>
    <phoneticPr fontId="2"/>
  </si>
  <si>
    <r>
      <rPr>
        <b/>
        <sz val="9"/>
        <rFont val="ＭＳ Ｐ明朝"/>
        <family val="1"/>
        <charset val="128"/>
      </rPr>
      <t>直近決算の財務諸表</t>
    </r>
    <r>
      <rPr>
        <sz val="9"/>
        <rFont val="ＭＳ Ｐ明朝"/>
        <family val="1"/>
        <charset val="128"/>
      </rPr>
      <t>（貸借対照表及び損益計算書）</t>
    </r>
    <phoneticPr fontId="2"/>
  </si>
  <si>
    <r>
      <rPr>
        <b/>
        <sz val="9"/>
        <rFont val="ＭＳ Ｐ明朝"/>
        <family val="1"/>
        <charset val="128"/>
      </rPr>
      <t>確定申告書</t>
    </r>
    <r>
      <rPr>
        <sz val="9"/>
        <rFont val="ＭＳ Ｐ明朝"/>
        <family val="1"/>
        <charset val="128"/>
      </rPr>
      <t xml:space="preserve">
（財務諸表でも可。）</t>
    </r>
    <rPh sb="0" eb="2">
      <t>カクテイ</t>
    </rPh>
    <rPh sb="2" eb="4">
      <t>シンコク</t>
    </rPh>
    <rPh sb="4" eb="5">
      <t>ショ</t>
    </rPh>
    <rPh sb="7" eb="9">
      <t>ザイム</t>
    </rPh>
    <rPh sb="9" eb="11">
      <t>ショヒョウ</t>
    </rPh>
    <rPh sb="13" eb="14">
      <t>カ</t>
    </rPh>
    <phoneticPr fontId="2"/>
  </si>
  <si>
    <r>
      <t>　　 申請者チェック欄にチェックを入れ、添付書類等を確認すること（</t>
    </r>
    <r>
      <rPr>
        <sz val="9"/>
        <color indexed="10"/>
        <rFont val="ＭＳ Ｐ明朝"/>
        <family val="1"/>
        <charset val="128"/>
      </rPr>
      <t>本確認票は提出不要</t>
    </r>
    <r>
      <rPr>
        <sz val="9"/>
        <rFont val="ＭＳ Ｐ明朝"/>
        <family val="1"/>
        <charset val="128"/>
      </rPr>
      <t>）。</t>
    </r>
    <rPh sb="3" eb="6">
      <t>シンセイシャ</t>
    </rPh>
    <rPh sb="10" eb="11">
      <t>ラン</t>
    </rPh>
    <rPh sb="17" eb="18">
      <t>イ</t>
    </rPh>
    <rPh sb="20" eb="22">
      <t>テンプ</t>
    </rPh>
    <rPh sb="22" eb="24">
      <t>ショルイ</t>
    </rPh>
    <rPh sb="24" eb="25">
      <t>トウ</t>
    </rPh>
    <rPh sb="26" eb="28">
      <t>カクニン</t>
    </rPh>
    <rPh sb="33" eb="34">
      <t>ホン</t>
    </rPh>
    <rPh sb="34" eb="36">
      <t>カクニン</t>
    </rPh>
    <rPh sb="36" eb="37">
      <t>ヒョウ</t>
    </rPh>
    <rPh sb="38" eb="40">
      <t>テイシュツ</t>
    </rPh>
    <rPh sb="40" eb="42">
      <t>フヨウ</t>
    </rPh>
    <phoneticPr fontId="2"/>
  </si>
  <si>
    <t>　　 返信用封筒は、ホームページにて随時公表するため不要。</t>
    <rPh sb="3" eb="5">
      <t>ヘンシン</t>
    </rPh>
    <rPh sb="5" eb="6">
      <t>ヨウ</t>
    </rPh>
    <rPh sb="6" eb="8">
      <t>フウトウ</t>
    </rPh>
    <rPh sb="18" eb="20">
      <t>ズイジ</t>
    </rPh>
    <rPh sb="20" eb="22">
      <t>コウヒョウ</t>
    </rPh>
    <rPh sb="26" eb="28">
      <t>フヨウ</t>
    </rPh>
    <phoneticPr fontId="2"/>
  </si>
  <si>
    <t>物－様式第3号</t>
    <rPh sb="0" eb="1">
      <t>モノ</t>
    </rPh>
    <phoneticPr fontId="2"/>
  </si>
  <si>
    <t>柏原市物品購入・役務提供入札参加資格審査申請 確認票　（令和7・8年度）</t>
    <rPh sb="0" eb="2">
      <t>カシワラ</t>
    </rPh>
    <rPh sb="2" eb="3">
      <t>シ</t>
    </rPh>
    <rPh sb="3" eb="5">
      <t>ブッピン</t>
    </rPh>
    <rPh sb="5" eb="7">
      <t>コウニュウ</t>
    </rPh>
    <rPh sb="8" eb="10">
      <t>エキム</t>
    </rPh>
    <rPh sb="10" eb="12">
      <t>テイキョウ</t>
    </rPh>
    <rPh sb="12" eb="14">
      <t>ニュウサツ</t>
    </rPh>
    <rPh sb="14" eb="16">
      <t>サンカ</t>
    </rPh>
    <rPh sb="16" eb="18">
      <t>シカク</t>
    </rPh>
    <rPh sb="18" eb="20">
      <t>シンサ</t>
    </rPh>
    <rPh sb="20" eb="22">
      <t>シンセイ</t>
    </rPh>
    <rPh sb="23" eb="25">
      <t>カクニン</t>
    </rPh>
    <rPh sb="25" eb="26">
      <t>ヒョウ</t>
    </rPh>
    <phoneticPr fontId="2"/>
  </si>
  <si>
    <t>第1-1号
第1-2号
第1-3号
第1-4号</t>
    <rPh sb="0" eb="1">
      <t>ダイ</t>
    </rPh>
    <rPh sb="4" eb="5">
      <t>ゴウ</t>
    </rPh>
    <rPh sb="12" eb="13">
      <t>ダイ</t>
    </rPh>
    <rPh sb="16" eb="17">
      <t>ゴウ</t>
    </rPh>
    <phoneticPr fontId="2"/>
  </si>
  <si>
    <r>
      <rPr>
        <b/>
        <sz val="9"/>
        <rFont val="ＭＳ Ｐ明朝"/>
        <family val="1"/>
        <charset val="128"/>
      </rPr>
      <t>柏原市物品購入・役務提供入札参加資格審査申請書</t>
    </r>
    <r>
      <rPr>
        <sz val="9"/>
        <rFont val="ＭＳ Ｐ明朝"/>
        <family val="1"/>
        <charset val="128"/>
      </rPr>
      <t xml:space="preserve">
（『</t>
    </r>
    <r>
      <rPr>
        <sz val="9"/>
        <color indexed="10"/>
        <rFont val="ＭＳ Ｐ明朝"/>
        <family val="1"/>
        <charset val="128"/>
      </rPr>
      <t>実印</t>
    </r>
    <r>
      <rPr>
        <sz val="9"/>
        <rFont val="ＭＳ Ｐ明朝"/>
        <family val="1"/>
        <charset val="128"/>
      </rPr>
      <t>』及び『</t>
    </r>
    <r>
      <rPr>
        <sz val="9"/>
        <color indexed="10"/>
        <rFont val="ＭＳ Ｐ明朝"/>
        <family val="1"/>
        <charset val="128"/>
      </rPr>
      <t>使用印</t>
    </r>
    <r>
      <rPr>
        <sz val="9"/>
        <rFont val="ＭＳ Ｐ明朝"/>
        <family val="1"/>
        <charset val="128"/>
      </rPr>
      <t>』を押印のこと。また、1・2及び3・4ページは</t>
    </r>
    <r>
      <rPr>
        <sz val="9"/>
        <color indexed="10"/>
        <rFont val="ＭＳ Ｐ明朝"/>
        <family val="1"/>
        <charset val="128"/>
      </rPr>
      <t>両面コピー（短辺綴）</t>
    </r>
    <r>
      <rPr>
        <sz val="9"/>
        <rFont val="ＭＳ Ｐ明朝"/>
        <family val="1"/>
        <charset val="128"/>
      </rPr>
      <t>し2枚にまとめること（各々で両面印刷設定後、「shift」を押しながらエクセルシートを2つ選択し印刷）。）</t>
    </r>
    <rPh sb="12" eb="14">
      <t>ニュウサツ</t>
    </rPh>
    <rPh sb="14" eb="16">
      <t>サンカ</t>
    </rPh>
    <rPh sb="16" eb="18">
      <t>シカク</t>
    </rPh>
    <rPh sb="18" eb="20">
      <t>シンサ</t>
    </rPh>
    <rPh sb="20" eb="23">
      <t>シンセイショ</t>
    </rPh>
    <rPh sb="26" eb="28">
      <t>ジツイン</t>
    </rPh>
    <rPh sb="29" eb="30">
      <t>オヨ</t>
    </rPh>
    <rPh sb="32" eb="35">
      <t>シヨウイン</t>
    </rPh>
    <rPh sb="37" eb="39">
      <t>オウイン</t>
    </rPh>
    <rPh sb="49" eb="50">
      <t>オヨ</t>
    </rPh>
    <rPh sb="58" eb="59">
      <t>リョウ</t>
    </rPh>
    <rPh sb="59" eb="60">
      <t>メン</t>
    </rPh>
    <rPh sb="64" eb="66">
      <t>タンペン</t>
    </rPh>
    <rPh sb="66" eb="67">
      <t>ト</t>
    </rPh>
    <rPh sb="70" eb="71">
      <t>マイ</t>
    </rPh>
    <phoneticPr fontId="2"/>
  </si>
  <si>
    <r>
      <t xml:space="preserve">《市税》
</t>
    </r>
    <r>
      <rPr>
        <b/>
        <sz val="9"/>
        <rFont val="ＭＳ Ｐ明朝"/>
        <family val="1"/>
        <charset val="128"/>
      </rPr>
      <t>納税証明書（</t>
    </r>
    <r>
      <rPr>
        <sz val="9"/>
        <color indexed="10"/>
        <rFont val="ＭＳ Ｐ明朝"/>
        <family val="1"/>
        <charset val="128"/>
      </rPr>
      <t>未納のない証明</t>
    </r>
    <r>
      <rPr>
        <sz val="9"/>
        <rFont val="ＭＳ Ｐ明朝"/>
        <family val="1"/>
        <charset val="128"/>
      </rPr>
      <t>）
（</t>
    </r>
    <r>
      <rPr>
        <sz val="9"/>
        <color indexed="10"/>
        <rFont val="ＭＳ Ｐ明朝"/>
        <family val="1"/>
        <charset val="128"/>
      </rPr>
      <t>令和6年9月1日以降</t>
    </r>
    <r>
      <rPr>
        <sz val="9"/>
        <rFont val="ＭＳ Ｐ明朝"/>
        <family val="1"/>
        <charset val="128"/>
      </rPr>
      <t>に発行されたもの。なお、直近（おおむね10日以内）に市税を納めた場合は、納税の確認ができないことがあるため、領収証を納税課へ持参。）</t>
    </r>
    <rPh sb="43" eb="45">
      <t>チョッキン</t>
    </rPh>
    <rPh sb="52" eb="53">
      <t>ニチ</t>
    </rPh>
    <rPh sb="53" eb="55">
      <t>イナイ</t>
    </rPh>
    <rPh sb="57" eb="59">
      <t>シゼイ</t>
    </rPh>
    <rPh sb="60" eb="61">
      <t>オサ</t>
    </rPh>
    <rPh sb="63" eb="65">
      <t>バアイ</t>
    </rPh>
    <rPh sb="67" eb="69">
      <t>ノウゼイ</t>
    </rPh>
    <rPh sb="70" eb="72">
      <t>カクニン</t>
    </rPh>
    <rPh sb="85" eb="88">
      <t>リョウシュウショウ</t>
    </rPh>
    <rPh sb="89" eb="91">
      <t>ノウゼイ</t>
    </rPh>
    <rPh sb="91" eb="92">
      <t>カ</t>
    </rPh>
    <rPh sb="93" eb="95">
      <t>ジサン</t>
    </rPh>
    <phoneticPr fontId="2"/>
  </si>
  <si>
    <r>
      <t xml:space="preserve">許可（登録）証明書等
</t>
    </r>
    <r>
      <rPr>
        <sz val="9"/>
        <rFont val="ＭＳ Ｐ明朝"/>
        <family val="1"/>
        <charset val="128"/>
      </rPr>
      <t>（希望する業種について許可・登録を受けているもの。）</t>
    </r>
    <rPh sb="0" eb="2">
      <t>キョカ</t>
    </rPh>
    <rPh sb="3" eb="5">
      <t>トウロク</t>
    </rPh>
    <rPh sb="6" eb="9">
      <t>ショウメイショ</t>
    </rPh>
    <rPh sb="9" eb="10">
      <t>トウ</t>
    </rPh>
    <rPh sb="12" eb="14">
      <t>キボウ</t>
    </rPh>
    <rPh sb="16" eb="18">
      <t>ギョウシュ</t>
    </rPh>
    <rPh sb="22" eb="24">
      <t>キョカ</t>
    </rPh>
    <rPh sb="25" eb="27">
      <t>トウロク</t>
    </rPh>
    <rPh sb="28" eb="29">
      <t>ウ</t>
    </rPh>
    <phoneticPr fontId="2"/>
  </si>
  <si>
    <r>
      <t>※　№2～№8については、全て</t>
    </r>
    <r>
      <rPr>
        <sz val="9"/>
        <color indexed="10"/>
        <rFont val="ＭＳ Ｐ明朝"/>
        <family val="1"/>
        <charset val="128"/>
      </rPr>
      <t>黄色</t>
    </r>
    <r>
      <rPr>
        <sz val="9"/>
        <rFont val="ＭＳ Ｐ明朝"/>
        <family val="1"/>
        <charset val="128"/>
      </rPr>
      <t>のフラットファイルに番号順に綴じること（№1については、ファイルに綴じない）。</t>
    </r>
    <rPh sb="13" eb="14">
      <t>スベ</t>
    </rPh>
    <rPh sb="15" eb="17">
      <t>キイロ</t>
    </rPh>
    <rPh sb="16" eb="17">
      <t>イロ</t>
    </rPh>
    <rPh sb="27" eb="29">
      <t>バンゴウ</t>
    </rPh>
    <rPh sb="29" eb="30">
      <t>ジュン</t>
    </rPh>
    <rPh sb="31" eb="32">
      <t>ト</t>
    </rPh>
    <phoneticPr fontId="2"/>
  </si>
  <si>
    <t>特別産業廃棄物収集運搬業</t>
    <rPh sb="0" eb="2">
      <t>トクベツ</t>
    </rPh>
    <rPh sb="2" eb="4">
      <t>サンギョウ</t>
    </rPh>
    <rPh sb="4" eb="7">
      <t>ハイキブツ</t>
    </rPh>
    <rPh sb="7" eb="9">
      <t>シュウシュウ</t>
    </rPh>
    <rPh sb="9" eb="11">
      <t>ウンパン</t>
    </rPh>
    <rPh sb="11" eb="12">
      <t>ギョウ</t>
    </rPh>
    <phoneticPr fontId="2"/>
  </si>
  <si>
    <t>特別産業廃棄物処分業</t>
    <rPh sb="0" eb="2">
      <t>トクベツ</t>
    </rPh>
    <rPh sb="2" eb="4">
      <t>サンギョウ</t>
    </rPh>
    <rPh sb="4" eb="7">
      <t>ハイキブツ</t>
    </rPh>
    <rPh sb="7" eb="9">
      <t>ショブン</t>
    </rPh>
    <rPh sb="9" eb="10">
      <t>ギョウ</t>
    </rPh>
    <phoneticPr fontId="2"/>
  </si>
  <si>
    <t>昇降機等検査員</t>
    <rPh sb="0" eb="3">
      <t>ショウコウキ</t>
    </rPh>
    <rPh sb="3" eb="4">
      <t>トウ</t>
    </rPh>
    <rPh sb="4" eb="7">
      <t>ケンサイン</t>
    </rPh>
    <phoneticPr fontId="2"/>
  </si>
  <si>
    <t>柏原市物品購入・役務提供入札参加資格審査申請書　（令和7・8年度）</t>
    <rPh sb="0" eb="2">
      <t>かしわら</t>
    </rPh>
    <rPh sb="2" eb="3">
      <t>し</t>
    </rPh>
    <rPh sb="3" eb="5">
      <t>ぶっぴん</t>
    </rPh>
    <rPh sb="5" eb="7">
      <t>こうにゅう</t>
    </rPh>
    <rPh sb="8" eb="10">
      <t>えきむ</t>
    </rPh>
    <rPh sb="10" eb="12">
      <t>ていきょう</t>
    </rPh>
    <rPh sb="12" eb="14">
      <t>にゅうさつ</t>
    </rPh>
    <rPh sb="14" eb="16">
      <t>さんか</t>
    </rPh>
    <rPh sb="16" eb="18">
      <t>しかく</t>
    </rPh>
    <rPh sb="18" eb="20">
      <t>しんさ</t>
    </rPh>
    <rPh sb="20" eb="23">
      <t>しんせいしょ</t>
    </rPh>
    <phoneticPr fontId="2" type="Hiragana"/>
  </si>
  <si>
    <t>物－様式第1-1号（表）</t>
    <rPh sb="0" eb="1">
      <t>もの</t>
    </rPh>
    <rPh sb="2" eb="4">
      <t>ようしき</t>
    </rPh>
    <rPh sb="4" eb="5">
      <t>だい</t>
    </rPh>
    <rPh sb="8" eb="9">
      <t>ごう</t>
    </rPh>
    <rPh sb="10" eb="11">
      <t>おもて</t>
    </rPh>
    <phoneticPr fontId="2" type="Hiragana"/>
  </si>
  <si>
    <t>①区分</t>
    <phoneticPr fontId="2" type="Hiragana"/>
  </si>
  <si>
    <t>新　規</t>
    <rPh sb="0" eb="1">
      <t>しん</t>
    </rPh>
    <rPh sb="2" eb="3">
      <t>き</t>
    </rPh>
    <phoneticPr fontId="2" type="Hiragana"/>
  </si>
  <si>
    <r>
      <t xml:space="preserve">受付番号
</t>
    </r>
    <r>
      <rPr>
        <sz val="7"/>
        <color indexed="10"/>
        <rFont val="ＭＳ Ｐ明朝"/>
        <family val="1"/>
        <charset val="128"/>
      </rPr>
      <t>【記入不要】</t>
    </r>
    <rPh sb="0" eb="2">
      <t>うけつけ</t>
    </rPh>
    <rPh sb="2" eb="4">
      <t>ばんごう</t>
    </rPh>
    <rPh sb="6" eb="8">
      <t>きにゅう</t>
    </rPh>
    <rPh sb="8" eb="10">
      <t>ふよう</t>
    </rPh>
    <phoneticPr fontId="2" type="Hiragana"/>
  </si>
  <si>
    <t>第</t>
    <rPh sb="0" eb="1">
      <t>だい</t>
    </rPh>
    <phoneticPr fontId="2" type="Hiragana"/>
  </si>
  <si>
    <t>号</t>
    <phoneticPr fontId="2" type="Hiragana"/>
  </si>
  <si>
    <r>
      <t xml:space="preserve">変更受付
</t>
    </r>
    <r>
      <rPr>
        <sz val="7"/>
        <color indexed="10"/>
        <rFont val="ＭＳ Ｐ明朝"/>
        <family val="1"/>
        <charset val="128"/>
      </rPr>
      <t>【記入不要】</t>
    </r>
    <rPh sb="0" eb="2">
      <t>へんこう</t>
    </rPh>
    <rPh sb="2" eb="4">
      <t>うけつけ</t>
    </rPh>
    <rPh sb="6" eb="8">
      <t>きにゅう</t>
    </rPh>
    <rPh sb="8" eb="10">
      <t>ふよう</t>
    </rPh>
    <phoneticPr fontId="2" type="Hiragana"/>
  </si>
  <si>
    <t>令和　　 年　　 月　　 日</t>
    <rPh sb="5" eb="6">
      <t>ねん</t>
    </rPh>
    <rPh sb="9" eb="10">
      <t>つき</t>
    </rPh>
    <rPh sb="13" eb="14">
      <t>ひ</t>
    </rPh>
    <phoneticPr fontId="2" type="Hiragana"/>
  </si>
  <si>
    <t>②本書の
　 作成者</t>
    <rPh sb="1" eb="2">
      <t>ほん</t>
    </rPh>
    <rPh sb="2" eb="3">
      <t>しょ</t>
    </rPh>
    <rPh sb="7" eb="10">
      <t>さくせいしゃ</t>
    </rPh>
    <phoneticPr fontId="2" type="Hiragana"/>
  </si>
  <si>
    <t>所　属</t>
    <rPh sb="0" eb="1">
      <t>ところ</t>
    </rPh>
    <rPh sb="2" eb="3">
      <t>ぞく</t>
    </rPh>
    <phoneticPr fontId="2" type="Hiragana"/>
  </si>
  <si>
    <t>　　③商号等の頭文字
　　　 （ひらがな一字）</t>
    <rPh sb="3" eb="5">
      <t>しょうごう</t>
    </rPh>
    <rPh sb="5" eb="6">
      <t>とう</t>
    </rPh>
    <rPh sb="7" eb="10">
      <t>かしらもじ</t>
    </rPh>
    <rPh sb="20" eb="22">
      <t>いちじ</t>
    </rPh>
    <phoneticPr fontId="2" type="Hiragana"/>
  </si>
  <si>
    <t>○</t>
    <phoneticPr fontId="2" type="Hiragana"/>
  </si>
  <si>
    <t>平成</t>
    <rPh sb="0" eb="2">
      <t>へいせい</t>
    </rPh>
    <phoneticPr fontId="2" type="Hiragana"/>
  </si>
  <si>
    <t>令和</t>
    <rPh sb="0" eb="2">
      <t>れいわ</t>
    </rPh>
    <phoneticPr fontId="2" type="Hiragana"/>
  </si>
  <si>
    <t>更　新</t>
    <rPh sb="0" eb="1">
      <t>さら</t>
    </rPh>
    <rPh sb="2" eb="3">
      <t>しん</t>
    </rPh>
    <phoneticPr fontId="2" type="Hiragana"/>
  </si>
  <si>
    <t>氏　名</t>
    <rPh sb="0" eb="1">
      <t>し</t>
    </rPh>
    <rPh sb="2" eb="3">
      <t/>
    </rPh>
    <phoneticPr fontId="2" type="Hiragana"/>
  </si>
  <si>
    <t>T E L</t>
    <phoneticPr fontId="2" type="Hiragana"/>
  </si>
  <si>
    <t>④本社・本店（主たる営業所）</t>
    <rPh sb="1" eb="3">
      <t>ほんしゃ</t>
    </rPh>
    <rPh sb="4" eb="6">
      <t>ほんてん</t>
    </rPh>
    <rPh sb="7" eb="8">
      <t>しゅ</t>
    </rPh>
    <rPh sb="10" eb="13">
      <t>えいぎょうしょ</t>
    </rPh>
    <phoneticPr fontId="2" type="Hiragana"/>
  </si>
  <si>
    <r>
      <t>⑤本市と契約を締結する営業所（</t>
    </r>
    <r>
      <rPr>
        <sz val="9"/>
        <color indexed="10"/>
        <rFont val="ＭＳ Ｐ明朝"/>
        <family val="1"/>
        <charset val="128"/>
      </rPr>
      <t>受任者（支店等）を置く場合のみ記入</t>
    </r>
    <r>
      <rPr>
        <sz val="9"/>
        <rFont val="ＭＳ Ｐ明朝"/>
        <family val="1"/>
        <charset val="128"/>
      </rPr>
      <t>）</t>
    </r>
    <rPh sb="1" eb="3">
      <t>ほんいち</t>
    </rPh>
    <rPh sb="4" eb="6">
      <t>けいやく</t>
    </rPh>
    <rPh sb="7" eb="9">
      <t>ていけつ</t>
    </rPh>
    <rPh sb="11" eb="13">
      <t>えいぎょう</t>
    </rPh>
    <rPh sb="13" eb="14">
      <t>じょ</t>
    </rPh>
    <rPh sb="19" eb="21">
      <t>してん</t>
    </rPh>
    <rPh sb="21" eb="22">
      <t>とう</t>
    </rPh>
    <phoneticPr fontId="2" type="Hiragana"/>
  </si>
  <si>
    <t>⑥資本金</t>
    <phoneticPr fontId="2" type="Hiragana"/>
  </si>
  <si>
    <t>千円</t>
    <rPh sb="0" eb="2">
      <t>せんえん</t>
    </rPh>
    <phoneticPr fontId="2" type="Hiragana"/>
  </si>
  <si>
    <t>商　　　号
又は名称</t>
    <rPh sb="0" eb="1">
      <t>しょう</t>
    </rPh>
    <rPh sb="4" eb="5">
      <t>ごう</t>
    </rPh>
    <rPh sb="6" eb="7">
      <t>また</t>
    </rPh>
    <rPh sb="8" eb="10">
      <t>めいしょう</t>
    </rPh>
    <phoneticPr fontId="2" type="Hiragana"/>
  </si>
  <si>
    <t>年</t>
    <rPh sb="0" eb="1">
      <t>ねん</t>
    </rPh>
    <phoneticPr fontId="2" type="Hiragana"/>
  </si>
  <si>
    <t>所在地</t>
    <rPh sb="0" eb="3">
      <t>しょざいち</t>
    </rPh>
    <phoneticPr fontId="2" type="Hiragana"/>
  </si>
  <si>
    <t>〒</t>
    <phoneticPr fontId="2" type="Hiragana"/>
  </si>
  <si>
    <t>－</t>
    <phoneticPr fontId="2" type="Hiragana"/>
  </si>
  <si>
    <t>人</t>
    <rPh sb="0" eb="1">
      <t>にん</t>
    </rPh>
    <phoneticPr fontId="2" type="Hiragana"/>
  </si>
  <si>
    <t>電話番号</t>
    <rPh sb="0" eb="2">
      <t>でんわ</t>
    </rPh>
    <rPh sb="2" eb="4">
      <t>ばんごう</t>
    </rPh>
    <phoneticPr fontId="2" type="Hiragana"/>
  </si>
  <si>
    <t>FAX番号</t>
    <rPh sb="3" eb="5">
      <t>ばんごう</t>
    </rPh>
    <phoneticPr fontId="2" type="Hiragana"/>
  </si>
  <si>
    <t>Eメール</t>
    <phoneticPr fontId="2" type="Hiragana"/>
  </si>
  <si>
    <t>物品販売・役務提供の業種
（なるべく分類表の業種ごとに主なものから記入し、残りを最下段のその他に記入）</t>
    <rPh sb="0" eb="2">
      <t>ぶっぴん</t>
    </rPh>
    <rPh sb="2" eb="4">
      <t>はんばい</t>
    </rPh>
    <rPh sb="5" eb="7">
      <t>えきむ</t>
    </rPh>
    <rPh sb="7" eb="9">
      <t>ていきょう</t>
    </rPh>
    <rPh sb="10" eb="12">
      <t>ぎょうしゅ</t>
    </rPh>
    <rPh sb="19" eb="22">
      <t>ぶんるいひょう</t>
    </rPh>
    <rPh sb="23" eb="25">
      <t>ぎょうしゅ</t>
    </rPh>
    <rPh sb="28" eb="29">
      <t>おも</t>
    </rPh>
    <rPh sb="34" eb="36">
      <t>きにゅう</t>
    </rPh>
    <rPh sb="38" eb="39">
      <t>のこ</t>
    </rPh>
    <rPh sb="41" eb="44">
      <t>さいげだん</t>
    </rPh>
    <rPh sb="47" eb="48">
      <t>ほか</t>
    </rPh>
    <rPh sb="49" eb="51">
      <t>きにゅう</t>
    </rPh>
    <phoneticPr fontId="2" type="Hiragana"/>
  </si>
  <si>
    <t>月</t>
    <rPh sb="0" eb="1">
      <t>がつ</t>
    </rPh>
    <phoneticPr fontId="2" type="Hiragana"/>
  </si>
  <si>
    <t>日から</t>
    <rPh sb="0" eb="1">
      <t>ひ</t>
    </rPh>
    <phoneticPr fontId="2" type="Hiragana"/>
  </si>
  <si>
    <t>日まで</t>
    <rPh sb="0" eb="1">
      <t>ひ</t>
    </rPh>
    <phoneticPr fontId="2" type="Hiragana"/>
  </si>
  <si>
    <t>その他（上記以外の業種の合計）</t>
    <rPh sb="2" eb="3">
      <t>た</t>
    </rPh>
    <rPh sb="4" eb="8">
      <t>じょうきいがい</t>
    </rPh>
    <rPh sb="9" eb="11">
      <t>ぎょうしゅ</t>
    </rPh>
    <rPh sb="12" eb="14">
      <t>ごうけい</t>
    </rPh>
    <phoneticPr fontId="2" type="Hiragana"/>
  </si>
  <si>
    <t>合　　　　計</t>
    <rPh sb="0" eb="1">
      <t>ごう</t>
    </rPh>
    <rPh sb="5" eb="6">
      <t>けい</t>
    </rPh>
    <phoneticPr fontId="2" type="Hiragana"/>
  </si>
  <si>
    <t>　　また、資格要件に該当しないことになった場合には、遅滞なくその旨を貴市に届け出ることも誓約します。</t>
    <rPh sb="5" eb="7">
      <t>しかく</t>
    </rPh>
    <rPh sb="7" eb="9">
      <t>ようけん</t>
    </rPh>
    <rPh sb="44" eb="46">
      <t>せいやく</t>
    </rPh>
    <phoneticPr fontId="2" type="Hiragana"/>
  </si>
  <si>
    <t>　　なお、入札（見積）等の参加又は辞退、契約の締結、代金（還付）の請求、受領及び契約履行に係る各種届出のために使用する印鑑を次のとおり届け出ます。</t>
    <rPh sb="5" eb="7">
      <t>にゅうさつ</t>
    </rPh>
    <rPh sb="8" eb="10">
      <t>みつもり</t>
    </rPh>
    <rPh sb="13" eb="15">
      <t>さんか</t>
    </rPh>
    <rPh sb="15" eb="16">
      <t>また</t>
    </rPh>
    <rPh sb="17" eb="19">
      <t>じたい</t>
    </rPh>
    <rPh sb="26" eb="28">
      <t>だいきん</t>
    </rPh>
    <rPh sb="29" eb="31">
      <t>かんぷ</t>
    </rPh>
    <rPh sb="33" eb="35">
      <t>せいきゅう</t>
    </rPh>
    <rPh sb="36" eb="38">
      <t>じゅりょう</t>
    </rPh>
    <rPh sb="38" eb="39">
      <t>およ</t>
    </rPh>
    <rPh sb="40" eb="42">
      <t>けいやく</t>
    </rPh>
    <rPh sb="42" eb="44">
      <t>りこう</t>
    </rPh>
    <rPh sb="45" eb="46">
      <t>かか</t>
    </rPh>
    <rPh sb="47" eb="49">
      <t>かくしゅ</t>
    </rPh>
    <rPh sb="49" eb="51">
      <t>とどけで</t>
    </rPh>
    <rPh sb="55" eb="57">
      <t>しよう</t>
    </rPh>
    <rPh sb="59" eb="61">
      <t>いんかん</t>
    </rPh>
    <rPh sb="62" eb="63">
      <t>つぎ</t>
    </rPh>
    <rPh sb="67" eb="68">
      <t>とど</t>
    </rPh>
    <rPh sb="69" eb="70">
      <t>で</t>
    </rPh>
    <phoneticPr fontId="2" type="Hiragana"/>
  </si>
  <si>
    <t>　　受任者を置く場合、⑤の欄のとおりとし、入札（見積）等の参加又は辞退、契約の締結・履行、契約（入札）保証金の納付、代金（還付）の請求、受領、</t>
    <rPh sb="2" eb="5">
      <t>じゅにんしゃ</t>
    </rPh>
    <rPh sb="6" eb="7">
      <t>お</t>
    </rPh>
    <rPh sb="8" eb="10">
      <t>ばあい</t>
    </rPh>
    <rPh sb="13" eb="14">
      <t>らん</t>
    </rPh>
    <rPh sb="21" eb="23">
      <t>にゅうさつ</t>
    </rPh>
    <rPh sb="24" eb="26">
      <t>みつもり</t>
    </rPh>
    <rPh sb="29" eb="31">
      <t>さんか</t>
    </rPh>
    <rPh sb="31" eb="32">
      <t>また</t>
    </rPh>
    <rPh sb="33" eb="35">
      <t>じたい</t>
    </rPh>
    <rPh sb="36" eb="38">
      <t>けいやく</t>
    </rPh>
    <rPh sb="39" eb="41">
      <t>ていけつ</t>
    </rPh>
    <rPh sb="42" eb="44">
      <t>りこう</t>
    </rPh>
    <rPh sb="58" eb="60">
      <t>だいきん</t>
    </rPh>
    <rPh sb="61" eb="63">
      <t>かんぷ</t>
    </rPh>
    <rPh sb="65" eb="67">
      <t>せいきゅう</t>
    </rPh>
    <rPh sb="68" eb="70">
      <t>じゅりょう</t>
    </rPh>
    <phoneticPr fontId="2" type="Hiragana"/>
  </si>
  <si>
    <t>復代理人の選任及びこれらに付随することについて一切の権限を委任します。</t>
    <phoneticPr fontId="2" type="Hiragana"/>
  </si>
  <si>
    <t>※実印を使用印とする
　場合は実印を押印</t>
    <phoneticPr fontId="2" type="Hiragana"/>
  </si>
  <si>
    <t>令　和</t>
    <phoneticPr fontId="2" type="Hiragana"/>
  </si>
  <si>
    <t>日</t>
    <rPh sb="0" eb="1">
      <t>にち</t>
    </rPh>
    <phoneticPr fontId="2" type="Hiragana"/>
  </si>
  <si>
    <t>実　印</t>
    <phoneticPr fontId="2" type="Hiragana"/>
  </si>
  <si>
    <t>使用印鑑</t>
    <rPh sb="0" eb="2">
      <t>しよう</t>
    </rPh>
    <rPh sb="2" eb="4">
      <t>いんかん</t>
    </rPh>
    <phoneticPr fontId="2" type="Hiragana"/>
  </si>
  <si>
    <t>柏　　　原　　　市　　　長</t>
    <phoneticPr fontId="2" type="Hiragana"/>
  </si>
  <si>
    <t>様</t>
    <rPh sb="0" eb="1">
      <t>さま</t>
    </rPh>
    <phoneticPr fontId="2" type="Hiragana"/>
  </si>
  <si>
    <t>所　　在　　地</t>
    <phoneticPr fontId="2" type="Hiragana"/>
  </si>
  <si>
    <t>柏原市病院事業管理者</t>
    <phoneticPr fontId="2" type="Hiragana"/>
  </si>
  <si>
    <t>商号又は名称</t>
    <rPh sb="0" eb="2">
      <t>しょうごう</t>
    </rPh>
    <rPh sb="2" eb="3">
      <t>また</t>
    </rPh>
    <rPh sb="4" eb="6">
      <t>めいしょう</t>
    </rPh>
    <phoneticPr fontId="2" type="Hiragana"/>
  </si>
  <si>
    <t>代表者職氏名</t>
    <rPh sb="0" eb="3">
      <t>だいひょうしゃ</t>
    </rPh>
    <rPh sb="3" eb="4">
      <t>しょく</t>
    </rPh>
    <rPh sb="4" eb="6">
      <t>しめい</t>
    </rPh>
    <phoneticPr fontId="2" type="Hiragana"/>
  </si>
  <si>
    <t>ﾌﾘｶﾞﾅ</t>
    <phoneticPr fontId="2" type="Hiragana"/>
  </si>
  <si>
    <t>柏原市内の事務所の位置図</t>
    <rPh sb="0" eb="2">
      <t>カシワラ</t>
    </rPh>
    <rPh sb="2" eb="3">
      <t>シ</t>
    </rPh>
    <rPh sb="5" eb="7">
      <t>ジム</t>
    </rPh>
    <rPh sb="7" eb="8">
      <t>ショ</t>
    </rPh>
    <rPh sb="9" eb="11">
      <t>イチ</t>
    </rPh>
    <rPh sb="11" eb="12">
      <t>ズ</t>
    </rPh>
    <phoneticPr fontId="2"/>
  </si>
  <si>
    <t>※　この様式は、柏原市内の営業所（本社､支店等）を置く場合に提出すること（市内・準市内業者のみ）。</t>
    <rPh sb="4" eb="6">
      <t>ヨウシキ</t>
    </rPh>
    <rPh sb="8" eb="11">
      <t>カシワラシ</t>
    </rPh>
    <rPh sb="11" eb="12">
      <t>ナイ</t>
    </rPh>
    <rPh sb="13" eb="16">
      <t>エイギョウショ</t>
    </rPh>
    <rPh sb="17" eb="19">
      <t>ホンシャ</t>
    </rPh>
    <rPh sb="20" eb="22">
      <t>シテン</t>
    </rPh>
    <rPh sb="22" eb="23">
      <t>ナド</t>
    </rPh>
    <rPh sb="25" eb="26">
      <t>オ</t>
    </rPh>
    <rPh sb="27" eb="29">
      <t>バアイ</t>
    </rPh>
    <rPh sb="30" eb="32">
      <t>テイシュツ</t>
    </rPh>
    <rPh sb="37" eb="39">
      <t>シナイ</t>
    </rPh>
    <rPh sb="40" eb="43">
      <t>ジュンシナイ</t>
    </rPh>
    <rPh sb="43" eb="45">
      <t>ギョウシャ</t>
    </rPh>
    <phoneticPr fontId="2"/>
  </si>
  <si>
    <t>種目</t>
  </si>
  <si>
    <t>地域区分</t>
  </si>
  <si>
    <t>受付番号</t>
  </si>
  <si>
    <t>業者番号</t>
  </si>
  <si>
    <t>抽出</t>
  </si>
  <si>
    <t>指名停止区分</t>
  </si>
  <si>
    <t>指名停止始期</t>
  </si>
  <si>
    <t>指名停止終期</t>
  </si>
  <si>
    <t>指名停止措置要件等</t>
  </si>
  <si>
    <t>本社・本店商号又は名称(フリガナ)</t>
    <phoneticPr fontId="2"/>
  </si>
  <si>
    <t>本社・本店商号又は名称</t>
  </si>
  <si>
    <t>本社・本店郵便番号</t>
  </si>
  <si>
    <t>本社・本店所在地</t>
  </si>
  <si>
    <t>本社・本店代表者の職</t>
  </si>
  <si>
    <t>本社・本店代表者の氏名</t>
  </si>
  <si>
    <t>本社・本店電話番号</t>
  </si>
  <si>
    <t>本社・本店FAX番号</t>
  </si>
  <si>
    <t>営業所商号又は名称</t>
  </si>
  <si>
    <t>営業所郵便番号</t>
  </si>
  <si>
    <t>営業所所在地</t>
  </si>
  <si>
    <t>営業所受任者の職</t>
  </si>
  <si>
    <t>営業所受任者の氏名</t>
  </si>
  <si>
    <t>営業所電話番号</t>
  </si>
  <si>
    <t>営業所FAX番号</t>
  </si>
  <si>
    <t>備考</t>
  </si>
  <si>
    <r>
      <t>予備1</t>
    </r>
    <r>
      <rPr>
        <sz val="9"/>
        <color indexed="10"/>
        <rFont val="ＭＳ Ｐゴシック"/>
        <family val="3"/>
        <charset val="128"/>
      </rPr>
      <t>（本社のEメール）</t>
    </r>
    <rPh sb="4" eb="6">
      <t>ホンシャ</t>
    </rPh>
    <phoneticPr fontId="2"/>
  </si>
  <si>
    <r>
      <t>予備2</t>
    </r>
    <r>
      <rPr>
        <sz val="9"/>
        <color indexed="10"/>
        <rFont val="ＭＳ Ｐゴシック"/>
        <family val="3"/>
        <charset val="128"/>
      </rPr>
      <t>（営業所のEメール）</t>
    </r>
    <phoneticPr fontId="2"/>
  </si>
  <si>
    <t>予備3</t>
  </si>
  <si>
    <t>予備4</t>
  </si>
  <si>
    <t>予備5</t>
  </si>
  <si>
    <t>予備6</t>
  </si>
  <si>
    <t>予備7</t>
  </si>
  <si>
    <t>予備8</t>
  </si>
  <si>
    <t>予備9</t>
  </si>
  <si>
    <t>予備10</t>
  </si>
  <si>
    <t>工事第1希望区分</t>
  </si>
  <si>
    <t>ランク(工事第1希望)</t>
  </si>
  <si>
    <t>工事第1希望業種の名称</t>
  </si>
  <si>
    <t>工事第1希望経審点</t>
  </si>
  <si>
    <t>工事第2希望区分</t>
  </si>
  <si>
    <t>ランク(工事第2希望)</t>
  </si>
  <si>
    <t>工事第2希望業種の名称</t>
  </si>
  <si>
    <t>工事第2希望経審点</t>
  </si>
  <si>
    <t>工事第3希望区分</t>
  </si>
  <si>
    <t>ランク(工事第3希望)</t>
  </si>
  <si>
    <t>工事第3希望業種の名称</t>
  </si>
  <si>
    <t>工事第3希望経審点</t>
  </si>
  <si>
    <t>建設業許土木一式</t>
  </si>
  <si>
    <t>建設業許建築一式</t>
  </si>
  <si>
    <t>建設業許大工</t>
  </si>
  <si>
    <t>建設業許左官</t>
  </si>
  <si>
    <t>建設業許とび・土工</t>
  </si>
  <si>
    <t>建設業許石</t>
  </si>
  <si>
    <t>建設業許屋根</t>
  </si>
  <si>
    <t>建設業許電気</t>
  </si>
  <si>
    <t>建設業許管</t>
  </si>
  <si>
    <t>建設業許タイル・ブロック・れんが</t>
  </si>
  <si>
    <t>建設業許鋼構造物</t>
  </si>
  <si>
    <t>建設業許鉄筋</t>
  </si>
  <si>
    <t>建設業許ほ装</t>
  </si>
  <si>
    <t>建設業許しゅんせつ</t>
  </si>
  <si>
    <t>建設業許板金</t>
  </si>
  <si>
    <t>建設業許ガラス</t>
  </si>
  <si>
    <t>建設業許塗装</t>
  </si>
  <si>
    <t>建設業許防水</t>
  </si>
  <si>
    <t>建設業許内装仕上</t>
  </si>
  <si>
    <t>建設業許機械器具設置</t>
  </si>
  <si>
    <t>建設業許熱絶縁</t>
  </si>
  <si>
    <t>建設業許電気通信</t>
  </si>
  <si>
    <t>建設業許造園</t>
  </si>
  <si>
    <t>建設業許さく井</t>
  </si>
  <si>
    <t>建設業許建具</t>
  </si>
  <si>
    <t>建設業許水道施設</t>
  </si>
  <si>
    <t>建設業許消防施設</t>
  </si>
  <si>
    <t>建設業許清掃施設</t>
  </si>
  <si>
    <t>建設業許解体</t>
  </si>
  <si>
    <t>排水設備工事指定工事店</t>
  </si>
  <si>
    <t>指定給水装置工事事業者</t>
  </si>
  <si>
    <t>ランク(コンサル)</t>
  </si>
  <si>
    <t>総合点数(点)</t>
  </si>
  <si>
    <t>新規・変更・更新の区分</t>
  </si>
  <si>
    <t>希望業種</t>
  </si>
  <si>
    <t>営業年数(年)</t>
  </si>
  <si>
    <t>年間平均業務実績高希望業種(千円)</t>
  </si>
  <si>
    <t>年間平均業務実績高合計(千円)</t>
  </si>
  <si>
    <t>測量士</t>
  </si>
  <si>
    <t>測量士補</t>
  </si>
  <si>
    <t>GIS上級技術者</t>
  </si>
  <si>
    <t>構造設計一級建築士</t>
  </si>
  <si>
    <t>設備設計一級建築士</t>
  </si>
  <si>
    <t>一級建築士</t>
  </si>
  <si>
    <t>二級建築士</t>
  </si>
  <si>
    <t>建築設備士</t>
  </si>
  <si>
    <t>建築積算士(建築積算資格者)</t>
  </si>
  <si>
    <t>APECエンジニア</t>
  </si>
  <si>
    <t>技術士機械部門</t>
  </si>
  <si>
    <t>技術士電気電子部門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</si>
  <si>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</si>
  <si>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</si>
  <si>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</si>
  <si>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</si>
  <si>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</si>
  <si>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</si>
  <si>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</si>
  <si>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</si>
  <si>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</si>
  <si>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</si>
  <si>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</si>
  <si>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技術士上下水道部門上水道及び工業用水道</t>
  </si>
  <si>
    <t>技術士上下水道部門下水道</t>
  </si>
  <si>
    <t>技術士衛生工学部門</t>
  </si>
  <si>
    <t>技術士農業部門</t>
  </si>
  <si>
    <t>技術士森林部門</t>
  </si>
  <si>
    <t>技術士水産部門</t>
  </si>
  <si>
    <t>技術士情報工学部門</t>
  </si>
  <si>
    <t>技術士応用理学部門</t>
  </si>
  <si>
    <t>技術士総合技術監理部門</t>
  </si>
  <si>
    <t>RCCM河川、砂防及び海岸・海洋部門</t>
  </si>
  <si>
    <t>RCCM道路部門</t>
  </si>
  <si>
    <t>RCCM上水道及び工業用水道部門</t>
  </si>
  <si>
    <t>RCCM下水道部門</t>
  </si>
  <si>
    <t>RCCM造園部門</t>
  </si>
  <si>
    <t>RCCM都市計画及び地方計画部門</t>
  </si>
  <si>
    <t>RCCM地質部門</t>
  </si>
  <si>
    <t>RCCM土質及び基礎部門</t>
  </si>
  <si>
    <t>RCCM鋼構造及びコンクリート部門</t>
  </si>
  <si>
    <t>RCCMその他の部門</t>
  </si>
  <si>
    <t>第一種電気主任技術者</t>
  </si>
  <si>
    <t>伝送交換主任技術者</t>
  </si>
  <si>
    <t>線路主任技術者</t>
  </si>
  <si>
    <t>地質調査技士</t>
  </si>
  <si>
    <t>補償業務管理士</t>
  </si>
  <si>
    <t>公共用地経験者</t>
  </si>
  <si>
    <t>不動産鑑定士</t>
  </si>
  <si>
    <t>不動産鑑定士補</t>
  </si>
  <si>
    <t>土地家屋調査士</t>
  </si>
  <si>
    <t>司法書士</t>
  </si>
  <si>
    <t>環境計量士(濃度関係)</t>
  </si>
  <si>
    <t>環境計量士(騒音・振動関係)</t>
  </si>
  <si>
    <t>1級土木施工管理技士</t>
  </si>
  <si>
    <t>土木建設コンサル登録河川、砂防及び海岸・海洋</t>
  </si>
  <si>
    <t>土木建設コンサル登録港湾及び空港</t>
  </si>
  <si>
    <t>土木建設コンサル登録電力土木</t>
  </si>
  <si>
    <t>土木建設コンサル登録道路</t>
  </si>
  <si>
    <t>土木建設コンサル登録鉄道</t>
  </si>
  <si>
    <t>土木建設コンサル登録上水道及び工業用水道</t>
  </si>
  <si>
    <t>土木建設コンサル登録下水道</t>
  </si>
  <si>
    <t>土木建設コンサル登録農業土木</t>
  </si>
  <si>
    <t>土木建設コンサル登録森林土木</t>
  </si>
  <si>
    <t>土木建設コンサル登録水産土木</t>
  </si>
  <si>
    <t>土木建設コンサル登録廃棄物</t>
  </si>
  <si>
    <t>土木建設コンサル登録造園</t>
  </si>
  <si>
    <t>土木建設コンサル登録都市計画及び地方計画</t>
  </si>
  <si>
    <t>土木建設コンサル登録地質</t>
  </si>
  <si>
    <t>土木建設コンサル登録土質及び基礎</t>
  </si>
  <si>
    <t>土木建設コンサル登録鋼構造及びコンクリート</t>
  </si>
  <si>
    <t>土木建設コンサル登録トンネル</t>
  </si>
  <si>
    <t>土木建設コンサル登録施工計画、施工設備及び積算</t>
  </si>
  <si>
    <t>土木建設コンサル登録建設環境</t>
  </si>
  <si>
    <t>土木建設コンサル登録機械</t>
  </si>
  <si>
    <t>土木建設コンサル登録電気電子</t>
  </si>
  <si>
    <t>補償コンサル登録土地調査</t>
  </si>
  <si>
    <t>補償コンサル登録土地評価</t>
  </si>
  <si>
    <t>補償コンサル登録物件</t>
  </si>
  <si>
    <t>補償コンサル登録機械工作物</t>
  </si>
  <si>
    <t>補償コンサル登録営業補償・特殊補償</t>
  </si>
  <si>
    <t>補償コンサル登録事業損失</t>
  </si>
  <si>
    <t>補償コンサル登録補償関連</t>
  </si>
  <si>
    <t>補償コンサル登録総合補償</t>
  </si>
  <si>
    <t>環境調査計量証明事業登録濃度</t>
  </si>
  <si>
    <t>環境調査計量証明事業登録特定濃度</t>
  </si>
  <si>
    <t>環境調査計量証明事業登録音圧レベル</t>
  </si>
  <si>
    <t>環境調査計量証明事業登録振動加速度レベル</t>
  </si>
  <si>
    <t>測量希望測量一般</t>
  </si>
  <si>
    <t>測量希望地図の調整</t>
  </si>
  <si>
    <t>測量希望航空測量</t>
  </si>
  <si>
    <t>測量希望ＧＩＳ</t>
  </si>
  <si>
    <t>建築・構造・設備設計希望建築一般</t>
  </si>
  <si>
    <t>建築・構造・設備設計希望意匠</t>
  </si>
  <si>
    <t>建築・構造・設備設計希望構造</t>
  </si>
  <si>
    <t>建築・構造・設備設計希望暖冷房</t>
  </si>
  <si>
    <t>建築・構造・設備設計希望衛生</t>
  </si>
  <si>
    <t>建築・構造・設備設計希望電気</t>
  </si>
  <si>
    <t>建築・構造・設備設計希望建築積算</t>
  </si>
  <si>
    <t>建築・構造・設備設計希望機械積算</t>
  </si>
  <si>
    <t>建築・構造・設備設計希望電気積算</t>
  </si>
  <si>
    <t>建築・構造・設備設計希望工事監理(建築)</t>
  </si>
  <si>
    <t>建築・構造・設備設計希望工事監理(機械)</t>
  </si>
  <si>
    <t>建築・構造・設備設計希望工事監理(電気)</t>
  </si>
  <si>
    <t>建築・構造・設備設計希望調査</t>
  </si>
  <si>
    <t>建築・構造・設備設計希望耐震診断</t>
  </si>
  <si>
    <t>土木関係建設コンサルタント第1希望</t>
  </si>
  <si>
    <t>土木関係建設コンサルタント第2希望</t>
  </si>
  <si>
    <t>土木関係建設コンサルタント第3希望</t>
  </si>
  <si>
    <t>物品購入第1希望</t>
  </si>
  <si>
    <t>物品購入第2希望</t>
  </si>
  <si>
    <t>物品購入第3希望</t>
  </si>
  <si>
    <t>物品購入第4希望</t>
  </si>
  <si>
    <t>物品購入第5希望</t>
  </si>
  <si>
    <t>物品購入第6希望</t>
  </si>
  <si>
    <t>物品購入その他の取扱業種</t>
  </si>
  <si>
    <t>役務提供第1希望</t>
  </si>
  <si>
    <t>役務提供第2希望</t>
  </si>
  <si>
    <t>役務提供第3希望</t>
  </si>
  <si>
    <t>役務提供第4希望</t>
  </si>
  <si>
    <t>役務提供第5希望</t>
  </si>
  <si>
    <t>役務提供第6希望</t>
  </si>
  <si>
    <t>作成者（所属）</t>
    <rPh sb="0" eb="3">
      <t>サクセイシャ</t>
    </rPh>
    <rPh sb="4" eb="6">
      <t>ショゾク</t>
    </rPh>
    <phoneticPr fontId="2"/>
  </si>
  <si>
    <t>作成者（フリガナ）</t>
    <rPh sb="0" eb="3">
      <t>サクセイシャ</t>
    </rPh>
    <phoneticPr fontId="2"/>
  </si>
  <si>
    <t>作成者（氏名）</t>
    <rPh sb="0" eb="3">
      <t>サクセイシャ</t>
    </rPh>
    <phoneticPr fontId="2"/>
  </si>
  <si>
    <t>作成者（TEL）</t>
    <rPh sb="0" eb="3">
      <t>サクセイシャ</t>
    </rPh>
    <phoneticPr fontId="2"/>
  </si>
  <si>
    <t>頭文字</t>
    <rPh sb="0" eb="3">
      <t>カシラモジ</t>
    </rPh>
    <phoneticPr fontId="2"/>
  </si>
  <si>
    <t>本社の代表者（フリガナ）</t>
    <rPh sb="3" eb="6">
      <t>ダイヒョウシャ</t>
    </rPh>
    <phoneticPr fontId="2"/>
  </si>
  <si>
    <t>営業所の商号（フリガナ）</t>
    <rPh sb="0" eb="3">
      <t>エイギョウショ</t>
    </rPh>
    <phoneticPr fontId="2"/>
  </si>
  <si>
    <t>営業所の受任者（フリガナ）</t>
    <phoneticPr fontId="2"/>
  </si>
  <si>
    <t>常勤職員数</t>
    <phoneticPr fontId="2"/>
  </si>
  <si>
    <t>常勤職員数(技術)</t>
    <rPh sb="6" eb="8">
      <t>ギジュツ</t>
    </rPh>
    <phoneticPr fontId="2"/>
  </si>
  <si>
    <t>障害者雇用数</t>
    <phoneticPr fontId="2"/>
  </si>
  <si>
    <t>建退共加入</t>
    <phoneticPr fontId="2"/>
  </si>
  <si>
    <t>建災防加入</t>
    <phoneticPr fontId="2"/>
  </si>
  <si>
    <t>建設業の許可（第1希望）</t>
    <rPh sb="0" eb="3">
      <t>ケンセツギョウ</t>
    </rPh>
    <rPh sb="4" eb="6">
      <t>キョカ</t>
    </rPh>
    <rPh sb="7" eb="8">
      <t>ダイ</t>
    </rPh>
    <rPh sb="9" eb="11">
      <t>キボウ</t>
    </rPh>
    <phoneticPr fontId="2"/>
  </si>
  <si>
    <t>建設業の許可番号（第1希望）</t>
    <rPh sb="0" eb="3">
      <t>ケンセツギョウ</t>
    </rPh>
    <rPh sb="4" eb="6">
      <t>キョカ</t>
    </rPh>
    <rPh sb="6" eb="8">
      <t>バンゴウ</t>
    </rPh>
    <rPh sb="9" eb="10">
      <t>ダイ</t>
    </rPh>
    <rPh sb="11" eb="13">
      <t>キボウ</t>
    </rPh>
    <phoneticPr fontId="2"/>
  </si>
  <si>
    <t>建設業の許可日（第1希望）</t>
    <rPh sb="0" eb="3">
      <t>ケンセツギョウ</t>
    </rPh>
    <rPh sb="4" eb="6">
      <t>キョカ</t>
    </rPh>
    <rPh sb="6" eb="7">
      <t>ヒ</t>
    </rPh>
    <rPh sb="8" eb="9">
      <t>ダイ</t>
    </rPh>
    <rPh sb="10" eb="12">
      <t>キボウ</t>
    </rPh>
    <phoneticPr fontId="2"/>
  </si>
  <si>
    <t>建設業の許可（第2希望）</t>
    <rPh sb="0" eb="3">
      <t>ケンセツギョウ</t>
    </rPh>
    <rPh sb="4" eb="6">
      <t>キョカ</t>
    </rPh>
    <rPh sb="7" eb="8">
      <t>ダイ</t>
    </rPh>
    <rPh sb="9" eb="11">
      <t>キボウ</t>
    </rPh>
    <phoneticPr fontId="2"/>
  </si>
  <si>
    <t>建設業の許可番号（第2希望）</t>
    <rPh sb="0" eb="3">
      <t>ケンセツギョウ</t>
    </rPh>
    <rPh sb="4" eb="6">
      <t>キョカ</t>
    </rPh>
    <rPh sb="6" eb="8">
      <t>バンゴウ</t>
    </rPh>
    <rPh sb="9" eb="10">
      <t>ダイ</t>
    </rPh>
    <rPh sb="11" eb="13">
      <t>キボウ</t>
    </rPh>
    <phoneticPr fontId="2"/>
  </si>
  <si>
    <t>建設業の許可日（第2希望）</t>
    <rPh sb="0" eb="3">
      <t>ケンセツギョウ</t>
    </rPh>
    <rPh sb="4" eb="6">
      <t>キョカ</t>
    </rPh>
    <rPh sb="6" eb="7">
      <t>ヒ</t>
    </rPh>
    <rPh sb="8" eb="9">
      <t>ダイ</t>
    </rPh>
    <rPh sb="10" eb="12">
      <t>キボウ</t>
    </rPh>
    <phoneticPr fontId="2"/>
  </si>
  <si>
    <t>建設業の許可（第3希望）</t>
    <rPh sb="0" eb="3">
      <t>ケンセツギョウ</t>
    </rPh>
    <rPh sb="4" eb="6">
      <t>キョカ</t>
    </rPh>
    <rPh sb="7" eb="8">
      <t>ダイ</t>
    </rPh>
    <rPh sb="9" eb="11">
      <t>キボウ</t>
    </rPh>
    <phoneticPr fontId="2"/>
  </si>
  <si>
    <t>建設業の許可番号（第3希望）</t>
    <rPh sb="0" eb="3">
      <t>ケンセツギョウ</t>
    </rPh>
    <rPh sb="4" eb="6">
      <t>キョカ</t>
    </rPh>
    <rPh sb="6" eb="8">
      <t>バンゴウ</t>
    </rPh>
    <rPh sb="9" eb="10">
      <t>ダイ</t>
    </rPh>
    <rPh sb="11" eb="13">
      <t>キボウ</t>
    </rPh>
    <phoneticPr fontId="2"/>
  </si>
  <si>
    <t>建設業の許可日（第3希望）</t>
    <rPh sb="0" eb="3">
      <t>ケンセツギョウ</t>
    </rPh>
    <rPh sb="4" eb="6">
      <t>キョカ</t>
    </rPh>
    <rPh sb="6" eb="7">
      <t>ヒ</t>
    </rPh>
    <rPh sb="8" eb="9">
      <t>ダイ</t>
    </rPh>
    <rPh sb="10" eb="12">
      <t>キボウ</t>
    </rPh>
    <phoneticPr fontId="2"/>
  </si>
  <si>
    <t>ISO9001</t>
    <phoneticPr fontId="2"/>
  </si>
  <si>
    <t>ISO14001</t>
    <phoneticPr fontId="2"/>
  </si>
  <si>
    <t>水道管工事格付対象</t>
    <rPh sb="0" eb="5">
      <t>スイドウカンコウジ</t>
    </rPh>
    <rPh sb="5" eb="7">
      <t>カクヅ</t>
    </rPh>
    <rPh sb="7" eb="9">
      <t>タイショウ</t>
    </rPh>
    <phoneticPr fontId="2"/>
  </si>
  <si>
    <t>ISMS</t>
    <phoneticPr fontId="2"/>
  </si>
  <si>
    <t>プライバシーマーク</t>
    <phoneticPr fontId="2"/>
  </si>
  <si>
    <t>測量業者登録番号</t>
    <rPh sb="4" eb="8">
      <t>トウロクバンゴウ</t>
    </rPh>
    <phoneticPr fontId="2"/>
  </si>
  <si>
    <t>測量業者登録年月日</t>
    <rPh sb="4" eb="6">
      <t>トウロク</t>
    </rPh>
    <rPh sb="6" eb="9">
      <t>ネンガッピ</t>
    </rPh>
    <phoneticPr fontId="2"/>
  </si>
  <si>
    <t>建築士事務所登録番号</t>
    <rPh sb="6" eb="10">
      <t>トウロクバンゴウ</t>
    </rPh>
    <phoneticPr fontId="2"/>
  </si>
  <si>
    <t>建築士事務所登録年月日</t>
    <rPh sb="6" eb="8">
      <t>トウロク</t>
    </rPh>
    <rPh sb="8" eb="11">
      <t>ネンガッピ</t>
    </rPh>
    <phoneticPr fontId="2"/>
  </si>
  <si>
    <t>建設コンサルタント登録番号</t>
    <rPh sb="9" eb="13">
      <t>トウロクバンゴウ</t>
    </rPh>
    <phoneticPr fontId="2"/>
  </si>
  <si>
    <t>建設コンサルタント登録年月日</t>
    <rPh sb="9" eb="11">
      <t>トウロク</t>
    </rPh>
    <rPh sb="11" eb="14">
      <t>ネンガッピ</t>
    </rPh>
    <phoneticPr fontId="2"/>
  </si>
  <si>
    <t>補償コンサルタント登録番号</t>
    <rPh sb="9" eb="13">
      <t>トウロクバンゴウ</t>
    </rPh>
    <phoneticPr fontId="2"/>
  </si>
  <si>
    <t>補償コンサルタント登録年月日</t>
    <rPh sb="9" eb="11">
      <t>トウロク</t>
    </rPh>
    <rPh sb="11" eb="14">
      <t>ネンガッピ</t>
    </rPh>
    <phoneticPr fontId="2"/>
  </si>
  <si>
    <t>地質調査業者登録番号</t>
    <rPh sb="6" eb="10">
      <t>トウロクバンゴウ</t>
    </rPh>
    <phoneticPr fontId="2"/>
  </si>
  <si>
    <t>地質調査業者登録年月日</t>
    <rPh sb="6" eb="8">
      <t>トウロク</t>
    </rPh>
    <rPh sb="8" eb="11">
      <t>ネンガッピ</t>
    </rPh>
    <phoneticPr fontId="2"/>
  </si>
  <si>
    <t>不動産鑑定業者登録番号</t>
    <rPh sb="7" eb="11">
      <t>トウロクバンゴウ</t>
    </rPh>
    <phoneticPr fontId="2"/>
  </si>
  <si>
    <t>不動産鑑定業者登録年月日</t>
    <rPh sb="7" eb="9">
      <t>トウロク</t>
    </rPh>
    <rPh sb="9" eb="12">
      <t>ネンガッピ</t>
    </rPh>
    <phoneticPr fontId="2"/>
  </si>
  <si>
    <t>土地家屋調査士登録番号</t>
    <rPh sb="7" eb="11">
      <t>トウロクバンゴウ</t>
    </rPh>
    <phoneticPr fontId="2"/>
  </si>
  <si>
    <t>土地家屋調査士登録年月日</t>
    <rPh sb="7" eb="9">
      <t>トウロク</t>
    </rPh>
    <rPh sb="9" eb="12">
      <t>ネンガッピ</t>
    </rPh>
    <phoneticPr fontId="2"/>
  </si>
  <si>
    <t>司法書士登録番号</t>
    <rPh sb="4" eb="8">
      <t>トウロクバンゴウ</t>
    </rPh>
    <phoneticPr fontId="2"/>
  </si>
  <si>
    <t>司法書士登録年月日</t>
    <rPh sb="4" eb="6">
      <t>トウロク</t>
    </rPh>
    <rPh sb="6" eb="9">
      <t>ネンガッピ</t>
    </rPh>
    <phoneticPr fontId="2"/>
  </si>
  <si>
    <t>計量証明事業者登録番号</t>
    <rPh sb="7" eb="11">
      <t>トウロクバンゴウ</t>
    </rPh>
    <phoneticPr fontId="2"/>
  </si>
  <si>
    <t>計量証明事業者登録年月日</t>
    <rPh sb="7" eb="9">
      <t>トウロク</t>
    </rPh>
    <rPh sb="9" eb="12">
      <t>ネンガッピ</t>
    </rPh>
    <phoneticPr fontId="2"/>
  </si>
  <si>
    <t>○○1登録番号</t>
    <rPh sb="3" eb="7">
      <t>トウロクバンゴウ</t>
    </rPh>
    <phoneticPr fontId="2"/>
  </si>
  <si>
    <t>○○1登録年月日</t>
    <rPh sb="3" eb="5">
      <t>トウロク</t>
    </rPh>
    <rPh sb="5" eb="8">
      <t>ネンガッピ</t>
    </rPh>
    <phoneticPr fontId="2"/>
  </si>
  <si>
    <t>○○2登録番号</t>
    <rPh sb="3" eb="7">
      <t>トウロクバンゴウ</t>
    </rPh>
    <phoneticPr fontId="2"/>
  </si>
  <si>
    <t>○○2登録年月日</t>
    <rPh sb="3" eb="5">
      <t>トウロク</t>
    </rPh>
    <rPh sb="5" eb="8">
      <t>ネンガッピ</t>
    </rPh>
    <phoneticPr fontId="2"/>
  </si>
  <si>
    <t>○○3登録番号</t>
    <rPh sb="3" eb="7">
      <t>トウロクバンゴウ</t>
    </rPh>
    <phoneticPr fontId="2"/>
  </si>
  <si>
    <t>○○3登録年月日</t>
    <rPh sb="3" eb="5">
      <t>トウロク</t>
    </rPh>
    <rPh sb="5" eb="8">
      <t>ネンガッピ</t>
    </rPh>
    <phoneticPr fontId="2"/>
  </si>
  <si>
    <t>年間平均業務実績その他(千円)</t>
    <rPh sb="10" eb="11">
      <t>タ</t>
    </rPh>
    <phoneticPr fontId="2"/>
  </si>
  <si>
    <t>測量士(受)</t>
    <rPh sb="4" eb="5">
      <t>ジュ</t>
    </rPh>
    <phoneticPr fontId="2"/>
  </si>
  <si>
    <t>測量士補(受)</t>
    <phoneticPr fontId="2"/>
  </si>
  <si>
    <t>GIS上級技術者(受)</t>
    <phoneticPr fontId="2"/>
  </si>
  <si>
    <t>構造設計一級建築士(受)</t>
    <phoneticPr fontId="2"/>
  </si>
  <si>
    <t>設備設計一級建築士(受)</t>
    <phoneticPr fontId="2"/>
  </si>
  <si>
    <t>一級建築士(受)</t>
    <phoneticPr fontId="2"/>
  </si>
  <si>
    <t>二級建築士(受)</t>
    <phoneticPr fontId="2"/>
  </si>
  <si>
    <t>建築設備士(受)</t>
    <phoneticPr fontId="2"/>
  </si>
  <si>
    <t>建築積算士(建築積算資格者)(受)</t>
    <phoneticPr fontId="2"/>
  </si>
  <si>
    <t>APECエンジニア(受)</t>
    <phoneticPr fontId="2"/>
  </si>
  <si>
    <t>技術士機械部門(受)</t>
    <phoneticPr fontId="2"/>
  </si>
  <si>
    <t>技術士電気電子部門(受)</t>
    <phoneticPr fontId="2"/>
  </si>
  <si>
    <t>技術士建設部門土質及び基礎(受)</t>
    <phoneticPr fontId="2"/>
  </si>
  <si>
    <t>技術士建設部門鋼構造及びコンクリート(受)</t>
    <phoneticPr fontId="2"/>
  </si>
  <si>
    <t>技術士建設部門都市及び地方計画(受)</t>
    <phoneticPr fontId="2"/>
  </si>
  <si>
    <t>技術士建設部門河川、砂防及び海岸・海洋(受)</t>
    <phoneticPr fontId="2"/>
  </si>
  <si>
    <t>技術士建設部門港湾及び空港(受)</t>
    <phoneticPr fontId="2"/>
  </si>
  <si>
    <t>技術士建設部門電力土木(受)</t>
    <phoneticPr fontId="2"/>
  </si>
  <si>
    <t>技術士建設部門道路(受)</t>
    <phoneticPr fontId="2"/>
  </si>
  <si>
    <t>技術士建設部門鉄道(受)</t>
    <phoneticPr fontId="2"/>
  </si>
  <si>
    <t>技術士建設部門トンネル(受)</t>
    <phoneticPr fontId="2"/>
  </si>
  <si>
    <t>技術士建設部門施工計画、施工設備及び積算(受)</t>
    <phoneticPr fontId="2"/>
  </si>
  <si>
    <t>技術士建設部門建設環境(受)</t>
    <phoneticPr fontId="2"/>
  </si>
  <si>
    <t>技術士上下水道部門上水道及び工業用水道(受)</t>
    <phoneticPr fontId="2"/>
  </si>
  <si>
    <t>技術士上下水道部門下水道(受)</t>
    <phoneticPr fontId="2"/>
  </si>
  <si>
    <t>技術士衛生工学部門(受)</t>
    <phoneticPr fontId="2"/>
  </si>
  <si>
    <t>技術士農業部門(受)</t>
    <phoneticPr fontId="2"/>
  </si>
  <si>
    <t>技術士森林部門(受)</t>
    <phoneticPr fontId="2"/>
  </si>
  <si>
    <t>技術士水産部門(受)</t>
    <phoneticPr fontId="2"/>
  </si>
  <si>
    <t>技術士情報工学部門(受)</t>
    <phoneticPr fontId="2"/>
  </si>
  <si>
    <t>技術士応用理学部門(受)</t>
    <phoneticPr fontId="2"/>
  </si>
  <si>
    <t>技術士総合技術監理部門(受)</t>
    <phoneticPr fontId="2"/>
  </si>
  <si>
    <t>RCCM河川、砂防及び海岸・海洋部門(受)</t>
    <phoneticPr fontId="2"/>
  </si>
  <si>
    <t>RCCM道路部門(受)</t>
    <phoneticPr fontId="2"/>
  </si>
  <si>
    <t>RCCM上水道及び工業用水道部門(受)</t>
    <phoneticPr fontId="2"/>
  </si>
  <si>
    <t>RCCM下水道部門(受)</t>
    <phoneticPr fontId="2"/>
  </si>
  <si>
    <t>RCCM造園部門(受)</t>
    <phoneticPr fontId="2"/>
  </si>
  <si>
    <t>RCCM都市計画及び地方計画部門(受)</t>
    <phoneticPr fontId="2"/>
  </si>
  <si>
    <t>RCCM地質部門(受)</t>
    <phoneticPr fontId="2"/>
  </si>
  <si>
    <t>RCCM土質及び基礎部門(受)</t>
    <phoneticPr fontId="2"/>
  </si>
  <si>
    <t>RCCM鋼構造及びコンクリート部門(受)</t>
    <phoneticPr fontId="2"/>
  </si>
  <si>
    <t>RCCMその他の部門(受)</t>
    <phoneticPr fontId="2"/>
  </si>
  <si>
    <t>第一種電気主任技術者(受)</t>
    <phoneticPr fontId="2"/>
  </si>
  <si>
    <t>伝送交換主任技術者(受)</t>
    <phoneticPr fontId="2"/>
  </si>
  <si>
    <t>線路主任技術者(受)</t>
    <phoneticPr fontId="2"/>
  </si>
  <si>
    <t>地質調査技士(受)</t>
    <phoneticPr fontId="2"/>
  </si>
  <si>
    <t>補償業務管理士(受)</t>
    <phoneticPr fontId="2"/>
  </si>
  <si>
    <t>公共用地経験者(受)</t>
    <phoneticPr fontId="2"/>
  </si>
  <si>
    <t>不動産鑑定士(受)</t>
    <phoneticPr fontId="2"/>
  </si>
  <si>
    <t>不動産鑑定士補(受)</t>
    <phoneticPr fontId="2"/>
  </si>
  <si>
    <t>土地家屋調査士(受)</t>
    <phoneticPr fontId="2"/>
  </si>
  <si>
    <t>司法書士(受)</t>
    <phoneticPr fontId="2"/>
  </si>
  <si>
    <t>環境計量士(濃度関係)(受)</t>
    <phoneticPr fontId="2"/>
  </si>
  <si>
    <t>環境計量士(騒音・振動関係)(受)</t>
    <phoneticPr fontId="2"/>
  </si>
  <si>
    <t>1級土木施工管理技士(受)</t>
    <phoneticPr fontId="2"/>
  </si>
  <si>
    <t>1級建築施工管理技士</t>
    <rPh sb="2" eb="4">
      <t>ケンチク</t>
    </rPh>
    <phoneticPr fontId="2"/>
  </si>
  <si>
    <t>1級電気工事施工管理技士</t>
    <rPh sb="2" eb="4">
      <t>デンキ</t>
    </rPh>
    <rPh sb="4" eb="6">
      <t>コウジ</t>
    </rPh>
    <rPh sb="6" eb="8">
      <t>セコウ</t>
    </rPh>
    <rPh sb="8" eb="10">
      <t>カンリ</t>
    </rPh>
    <rPh sb="10" eb="12">
      <t>ギシ</t>
    </rPh>
    <phoneticPr fontId="2"/>
  </si>
  <si>
    <t>1級管工事施工管理技士</t>
    <rPh sb="2" eb="3">
      <t>カン</t>
    </rPh>
    <rPh sb="3" eb="5">
      <t>コウジ</t>
    </rPh>
    <rPh sb="5" eb="7">
      <t>セコウ</t>
    </rPh>
    <rPh sb="7" eb="9">
      <t>カンリ</t>
    </rPh>
    <rPh sb="9" eb="11">
      <t>ギシ</t>
    </rPh>
    <phoneticPr fontId="2"/>
  </si>
  <si>
    <t>1級造園施工管理技士</t>
    <rPh sb="2" eb="4">
      <t>ゾウエン</t>
    </rPh>
    <phoneticPr fontId="2"/>
  </si>
  <si>
    <t>1級建設機械施工技士</t>
    <rPh sb="2" eb="4">
      <t>ケンセツ</t>
    </rPh>
    <rPh sb="4" eb="6">
      <t>キカイ</t>
    </rPh>
    <rPh sb="6" eb="8">
      <t>セコウ</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</si>
  <si>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</si>
  <si>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</si>
  <si>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1級建築施工管理技士(受)</t>
    <rPh sb="2" eb="4">
      <t>ケンチク</t>
    </rPh>
    <phoneticPr fontId="2"/>
  </si>
  <si>
    <t>1級電気工事施工管理技士(受)</t>
    <rPh sb="2" eb="4">
      <t>デンキ</t>
    </rPh>
    <rPh sb="4" eb="6">
      <t>コウジ</t>
    </rPh>
    <rPh sb="6" eb="8">
      <t>セコウ</t>
    </rPh>
    <rPh sb="8" eb="10">
      <t>カンリ</t>
    </rPh>
    <rPh sb="10" eb="12">
      <t>ギシ</t>
    </rPh>
    <phoneticPr fontId="2"/>
  </si>
  <si>
    <t>1級管工事施工管理技士(受)</t>
    <rPh sb="2" eb="3">
      <t>カン</t>
    </rPh>
    <rPh sb="3" eb="5">
      <t>コウジ</t>
    </rPh>
    <rPh sb="5" eb="7">
      <t>セコウ</t>
    </rPh>
    <rPh sb="7" eb="9">
      <t>カンリ</t>
    </rPh>
    <rPh sb="9" eb="11">
      <t>ギシ</t>
    </rPh>
    <phoneticPr fontId="2"/>
  </si>
  <si>
    <t>1級造園施工管理技士(受)</t>
    <rPh sb="2" eb="4">
      <t>ゾウエン</t>
    </rPh>
    <phoneticPr fontId="2"/>
  </si>
  <si>
    <t>1級建設機械施工技士(受)</t>
    <rPh sb="2" eb="4">
      <t>ケンセツ</t>
    </rPh>
    <rPh sb="4" eb="6">
      <t>キカイ</t>
    </rPh>
    <rPh sb="6" eb="8">
      <t>セコウ</t>
    </rPh>
    <phoneticPr fontId="2"/>
  </si>
  <si>
    <t>水道浄水施設管理技士(1級)(受)</t>
    <rPh sb="0" eb="2">
      <t>スイドウ</t>
    </rPh>
    <rPh sb="2" eb="4">
      <t>ジョウスイ</t>
    </rPh>
    <rPh sb="4" eb="6">
      <t>シセツ</t>
    </rPh>
    <rPh sb="6" eb="8">
      <t>カンリ</t>
    </rPh>
    <rPh sb="8" eb="10">
      <t>ギシ</t>
    </rPh>
    <rPh sb="12" eb="13">
      <t>キュウ</t>
    </rPh>
    <phoneticPr fontId="2"/>
  </si>
  <si>
    <t>水道管路施設管理技士(1級)(受)</t>
    <rPh sb="0" eb="2">
      <t>スイドウ</t>
    </rPh>
    <rPh sb="2" eb="4">
      <t>カンロ</t>
    </rPh>
    <rPh sb="4" eb="6">
      <t>シセツ</t>
    </rPh>
    <rPh sb="6" eb="8">
      <t>カンリ</t>
    </rPh>
    <rPh sb="8" eb="10">
      <t>ギシ</t>
    </rPh>
    <rPh sb="12" eb="13">
      <t>キュウ</t>
    </rPh>
    <phoneticPr fontId="2"/>
  </si>
  <si>
    <t>資本金(千円)</t>
    <rPh sb="2" eb="3">
      <t>キン</t>
    </rPh>
    <phoneticPr fontId="2"/>
  </si>
  <si>
    <t>自己資本額(千円)</t>
    <phoneticPr fontId="2"/>
  </si>
  <si>
    <t>代表者職</t>
    <rPh sb="3" eb="4">
      <t>しょく</t>
    </rPh>
    <phoneticPr fontId="2" type="Hiragana"/>
  </si>
  <si>
    <t>代表者名</t>
    <rPh sb="0" eb="3">
      <t>だいひょうしゃ</t>
    </rPh>
    <rPh sb="3" eb="4">
      <t>めい</t>
    </rPh>
    <phoneticPr fontId="2" type="Hiragana"/>
  </si>
  <si>
    <t>受任者職</t>
    <rPh sb="3" eb="4">
      <t>しょく</t>
    </rPh>
    <phoneticPr fontId="2" type="Hiragana"/>
  </si>
  <si>
    <t>受任者名</t>
    <rPh sb="0" eb="2">
      <t>じゅにん</t>
    </rPh>
    <rPh sb="2" eb="3">
      <t>しゃ</t>
    </rPh>
    <rPh sb="3" eb="4">
      <t>めい</t>
    </rPh>
    <phoneticPr fontId="2" type="Hiragana"/>
  </si>
  <si>
    <t>⑦自己資本額</t>
    <rPh sb="1" eb="3">
      <t>じこ</t>
    </rPh>
    <rPh sb="3" eb="6">
      <t>しほんがく</t>
    </rPh>
    <phoneticPr fontId="2" type="Hiragana"/>
  </si>
  <si>
    <t>⑧営業年数</t>
    <rPh sb="1" eb="2">
      <t>えい</t>
    </rPh>
    <rPh sb="2" eb="3">
      <t>ぎょう</t>
    </rPh>
    <rPh sb="3" eb="4">
      <t>とし</t>
    </rPh>
    <rPh sb="4" eb="5">
      <t>かず</t>
    </rPh>
    <phoneticPr fontId="2" type="Hiragana"/>
  </si>
  <si>
    <t>⑨常勤職員数</t>
    <rPh sb="1" eb="3">
      <t>じょうきん</t>
    </rPh>
    <rPh sb="3" eb="5">
      <t>しょくいん</t>
    </rPh>
    <rPh sb="5" eb="6">
      <t>すう</t>
    </rPh>
    <phoneticPr fontId="2" type="Hiragana"/>
  </si>
  <si>
    <t>⑩障害者雇用数</t>
    <rPh sb="1" eb="4">
      <t>しょうがいしゃ</t>
    </rPh>
    <rPh sb="4" eb="6">
      <t>こよう</t>
    </rPh>
    <rPh sb="6" eb="7">
      <t>かず</t>
    </rPh>
    <phoneticPr fontId="2" type="Hiragana"/>
  </si>
  <si>
    <t>⑫希望業種及びその他取扱業種</t>
    <rPh sb="1" eb="3">
      <t>キボウ</t>
    </rPh>
    <rPh sb="3" eb="5">
      <t>ギョウシュ</t>
    </rPh>
    <rPh sb="5" eb="6">
      <t>オヨ</t>
    </rPh>
    <rPh sb="9" eb="10">
      <t>タ</t>
    </rPh>
    <rPh sb="10" eb="12">
      <t>トリアツカイ</t>
    </rPh>
    <rPh sb="12" eb="14">
      <t>ギョウシュ</t>
    </rPh>
    <phoneticPr fontId="2"/>
  </si>
  <si>
    <t>⑬許可・登録</t>
    <rPh sb="1" eb="3">
      <t>キョカ</t>
    </rPh>
    <rPh sb="4" eb="6">
      <t>トウロク</t>
    </rPh>
    <phoneticPr fontId="2"/>
  </si>
  <si>
    <t>⑭有資格者数</t>
    <rPh sb="1" eb="5">
      <t>ユウシカクシャ</t>
    </rPh>
    <rPh sb="5" eb="6">
      <t>スウ</t>
    </rPh>
    <phoneticPr fontId="2"/>
  </si>
  <si>
    <t>⑮
直
近
2
年
間
の
官
公
庁
等
の
実
績</t>
    <rPh sb="2" eb="3">
      <t>チョク</t>
    </rPh>
    <rPh sb="4" eb="5">
      <t>チカ</t>
    </rPh>
    <rPh sb="8" eb="9">
      <t>トシ</t>
    </rPh>
    <rPh sb="10" eb="11">
      <t>アイダ</t>
    </rPh>
    <rPh sb="14" eb="15">
      <t>カン</t>
    </rPh>
    <rPh sb="16" eb="17">
      <t>コウ</t>
    </rPh>
    <rPh sb="18" eb="19">
      <t>チョウ</t>
    </rPh>
    <rPh sb="20" eb="21">
      <t>ナド</t>
    </rPh>
    <rPh sb="24" eb="25">
      <t>ジツ</t>
    </rPh>
    <rPh sb="26" eb="27">
      <t>ツムギ</t>
    </rPh>
    <phoneticPr fontId="2"/>
  </si>
  <si>
    <t>物品購入第1希望業種</t>
    <rPh sb="8" eb="10">
      <t>ギョウシュ</t>
    </rPh>
    <phoneticPr fontId="2"/>
  </si>
  <si>
    <t>物品購入第2希望業種</t>
    <phoneticPr fontId="2"/>
  </si>
  <si>
    <t>物品購入第3希望業種</t>
    <phoneticPr fontId="2"/>
  </si>
  <si>
    <t>物品購入第4希望業種</t>
    <phoneticPr fontId="2"/>
  </si>
  <si>
    <t>物品購入第5希望業種</t>
    <phoneticPr fontId="2"/>
  </si>
  <si>
    <t>物品購入第6希望業種</t>
    <phoneticPr fontId="2"/>
  </si>
  <si>
    <t>物品購入第1希望内容</t>
    <rPh sb="8" eb="10">
      <t>ナイヨウ</t>
    </rPh>
    <phoneticPr fontId="2"/>
  </si>
  <si>
    <t>物品購入第2希望内容</t>
    <phoneticPr fontId="2"/>
  </si>
  <si>
    <t>物品購入第3希望内容</t>
    <phoneticPr fontId="2"/>
  </si>
  <si>
    <t>物品購入第4希望内容</t>
    <phoneticPr fontId="2"/>
  </si>
  <si>
    <t>物品購入第5希望内容</t>
    <phoneticPr fontId="2"/>
  </si>
  <si>
    <t>物品購入第6希望内容</t>
    <phoneticPr fontId="2"/>
  </si>
  <si>
    <t>役務提供第1希望業種</t>
    <rPh sb="8" eb="10">
      <t>ギョウシュ</t>
    </rPh>
    <phoneticPr fontId="2"/>
  </si>
  <si>
    <t>役務提供第2希望業種</t>
    <phoneticPr fontId="2"/>
  </si>
  <si>
    <t>役務提供第3希望業種</t>
    <phoneticPr fontId="2"/>
  </si>
  <si>
    <t>役務提供第4希望業種</t>
    <phoneticPr fontId="2"/>
  </si>
  <si>
    <t>役務提供第5希望業種</t>
    <phoneticPr fontId="2"/>
  </si>
  <si>
    <t>役務提供第6希望業種</t>
    <phoneticPr fontId="2"/>
  </si>
  <si>
    <t>役務提供第1希望内容</t>
    <phoneticPr fontId="2"/>
  </si>
  <si>
    <t>役務提供第2希望内容</t>
    <phoneticPr fontId="2"/>
  </si>
  <si>
    <t>役務提供第3希望内容</t>
    <phoneticPr fontId="2"/>
  </si>
  <si>
    <t>役務提供第4希望内容</t>
    <phoneticPr fontId="2"/>
  </si>
  <si>
    <t>役務提供第5希望内容</t>
    <phoneticPr fontId="2"/>
  </si>
  <si>
    <t>役務提供第6希望内容</t>
    <phoneticPr fontId="2"/>
  </si>
  <si>
    <t>物品購入その他の取扱2</t>
    <phoneticPr fontId="2"/>
  </si>
  <si>
    <t>物品購入その他の取扱2業種</t>
    <phoneticPr fontId="2"/>
  </si>
  <si>
    <t>物品購入その他の取扱2内容</t>
    <rPh sb="11" eb="13">
      <t>ナイヨウ</t>
    </rPh>
    <phoneticPr fontId="2"/>
  </si>
  <si>
    <t>物品購入その他の取扱3</t>
    <phoneticPr fontId="2"/>
  </si>
  <si>
    <t>物品購入その他の取扱3業種</t>
    <phoneticPr fontId="2"/>
  </si>
  <si>
    <t>物品購入その他の取扱3内容</t>
    <rPh sb="11" eb="13">
      <t>ナイヨウ</t>
    </rPh>
    <phoneticPr fontId="2"/>
  </si>
  <si>
    <t>物品購入その他の取扱4</t>
    <phoneticPr fontId="2"/>
  </si>
  <si>
    <t>物品購入その他の取扱4業種</t>
    <phoneticPr fontId="2"/>
  </si>
  <si>
    <t>物品購入その他の取扱4内容</t>
    <rPh sb="11" eb="13">
      <t>ナイヨウ</t>
    </rPh>
    <phoneticPr fontId="2"/>
  </si>
  <si>
    <t>物品購入その他の取扱5</t>
    <phoneticPr fontId="2"/>
  </si>
  <si>
    <t>物品購入その他の取扱5業種</t>
    <phoneticPr fontId="2"/>
  </si>
  <si>
    <t>物品購入その他の取扱5内容</t>
    <rPh sb="11" eb="13">
      <t>ナイヨウ</t>
    </rPh>
    <phoneticPr fontId="2"/>
  </si>
  <si>
    <t>物品購入その他の取扱6</t>
    <phoneticPr fontId="2"/>
  </si>
  <si>
    <t>物品購入その他の取扱6業種</t>
    <phoneticPr fontId="2"/>
  </si>
  <si>
    <t>物品購入その他の取扱6内容</t>
    <rPh sb="11" eb="13">
      <t>ナイヨウ</t>
    </rPh>
    <phoneticPr fontId="2"/>
  </si>
  <si>
    <t>物品購入その他の取扱7</t>
    <phoneticPr fontId="2"/>
  </si>
  <si>
    <t>物品購入その他の取扱7業種</t>
    <phoneticPr fontId="2"/>
  </si>
  <si>
    <t>物品購入その他の取扱7内容</t>
    <rPh sb="11" eb="13">
      <t>ナイヨウ</t>
    </rPh>
    <phoneticPr fontId="2"/>
  </si>
  <si>
    <t>物品購入その他の取扱8</t>
    <phoneticPr fontId="2"/>
  </si>
  <si>
    <t>物品購入その他の取扱8業種</t>
    <phoneticPr fontId="2"/>
  </si>
  <si>
    <t>物品購入その他の取扱8内容</t>
    <rPh sb="11" eb="13">
      <t>ナイヨウ</t>
    </rPh>
    <phoneticPr fontId="2"/>
  </si>
  <si>
    <t>物品購入その他の取扱9</t>
    <phoneticPr fontId="2"/>
  </si>
  <si>
    <t>物品購入その他の取扱9業種</t>
    <phoneticPr fontId="2"/>
  </si>
  <si>
    <t>物品購入その他の取扱9内容</t>
    <rPh sb="11" eb="13">
      <t>ナイヨウ</t>
    </rPh>
    <phoneticPr fontId="2"/>
  </si>
  <si>
    <t>物品購入その他の取扱10</t>
    <phoneticPr fontId="2"/>
  </si>
  <si>
    <t>物品購入その他の取扱10業種</t>
    <phoneticPr fontId="2"/>
  </si>
  <si>
    <t>物品購入その他の取扱10内容</t>
    <rPh sb="12" eb="14">
      <t>ナイヨウ</t>
    </rPh>
    <phoneticPr fontId="2"/>
  </si>
  <si>
    <t>物品購入その他の取扱11</t>
    <phoneticPr fontId="2"/>
  </si>
  <si>
    <t>物品購入その他の取扱11業種</t>
    <phoneticPr fontId="2"/>
  </si>
  <si>
    <t>物品購入その他の取扱11内容</t>
    <rPh sb="12" eb="14">
      <t>ナイヨウ</t>
    </rPh>
    <phoneticPr fontId="2"/>
  </si>
  <si>
    <t>物品購入その他の取扱12</t>
    <phoneticPr fontId="2"/>
  </si>
  <si>
    <t>物品購入その他の取扱12業種</t>
    <phoneticPr fontId="2"/>
  </si>
  <si>
    <t>物品購入その他の取扱12内容</t>
    <rPh sb="12" eb="14">
      <t>ナイヨウ</t>
    </rPh>
    <phoneticPr fontId="2"/>
  </si>
  <si>
    <t>物品購入その他の取扱13</t>
    <phoneticPr fontId="2"/>
  </si>
  <si>
    <t>物品購入その他の取扱13業種</t>
    <phoneticPr fontId="2"/>
  </si>
  <si>
    <t>物品購入その他の取扱13内容</t>
    <rPh sb="12" eb="14">
      <t>ナイヨウ</t>
    </rPh>
    <phoneticPr fontId="2"/>
  </si>
  <si>
    <t>物品購入その他の取扱14</t>
    <phoneticPr fontId="2"/>
  </si>
  <si>
    <t>物品購入その他の取扱14業種</t>
    <phoneticPr fontId="2"/>
  </si>
  <si>
    <t>物品購入その他の取扱14内容</t>
    <rPh sb="12" eb="14">
      <t>ナイヨウ</t>
    </rPh>
    <phoneticPr fontId="2"/>
  </si>
  <si>
    <t>物品購入その他の取扱15</t>
    <phoneticPr fontId="2"/>
  </si>
  <si>
    <t>物品購入その他の取扱15業種</t>
    <phoneticPr fontId="2"/>
  </si>
  <si>
    <t>物品購入その他の取扱15内容</t>
    <rPh sb="12" eb="14">
      <t>ナイヨウ</t>
    </rPh>
    <phoneticPr fontId="2"/>
  </si>
  <si>
    <t>物品購入その他の取扱1内容</t>
    <rPh sb="11" eb="13">
      <t>ナイヨウ</t>
    </rPh>
    <phoneticPr fontId="2"/>
  </si>
  <si>
    <t>物品購入その他の取扱1業種</t>
    <phoneticPr fontId="2"/>
  </si>
  <si>
    <t>物品購入その他の取扱16</t>
    <phoneticPr fontId="2"/>
  </si>
  <si>
    <t>物品購入その他の取扱16業種</t>
    <phoneticPr fontId="2"/>
  </si>
  <si>
    <t>物品購入その他の取扱16内容</t>
    <rPh sb="12" eb="14">
      <t>ナイヨウ</t>
    </rPh>
    <phoneticPr fontId="2"/>
  </si>
  <si>
    <t>物品購入その他の取扱17</t>
    <phoneticPr fontId="2"/>
  </si>
  <si>
    <t>物品購入その他の取扱17業種</t>
    <phoneticPr fontId="2"/>
  </si>
  <si>
    <t>物品購入その他の取扱17内容</t>
    <rPh sb="12" eb="14">
      <t>ナイヨウ</t>
    </rPh>
    <phoneticPr fontId="2"/>
  </si>
  <si>
    <t>物品購入その他の取扱18</t>
    <phoneticPr fontId="2"/>
  </si>
  <si>
    <t>物品購入その他の取扱18業種</t>
    <phoneticPr fontId="2"/>
  </si>
  <si>
    <t>物品購入その他の取扱18内容</t>
    <rPh sb="12" eb="14">
      <t>ナイヨウ</t>
    </rPh>
    <phoneticPr fontId="2"/>
  </si>
  <si>
    <t>物品購入その他の取扱19</t>
    <phoneticPr fontId="2"/>
  </si>
  <si>
    <t>物品購入その他の取扱19業種</t>
    <phoneticPr fontId="2"/>
  </si>
  <si>
    <t>物品購入その他の取扱19内容</t>
    <rPh sb="12" eb="14">
      <t>ナイヨウ</t>
    </rPh>
    <phoneticPr fontId="2"/>
  </si>
  <si>
    <t>物品購入その他の取扱20</t>
    <phoneticPr fontId="2"/>
  </si>
  <si>
    <t>物品購入その他の取扱20業種</t>
    <phoneticPr fontId="2"/>
  </si>
  <si>
    <t>物品購入その他の取扱20内容</t>
    <rPh sb="12" eb="14">
      <t>ナイヨウ</t>
    </rPh>
    <phoneticPr fontId="2"/>
  </si>
  <si>
    <t>物品購入その他の取扱21</t>
    <phoneticPr fontId="2"/>
  </si>
  <si>
    <t>物品購入その他の取扱21業種</t>
    <phoneticPr fontId="2"/>
  </si>
  <si>
    <t>物品購入その他の取扱21内容</t>
    <rPh sb="12" eb="14">
      <t>ナイヨウ</t>
    </rPh>
    <phoneticPr fontId="2"/>
  </si>
  <si>
    <t>物品購入その他の取扱22</t>
    <phoneticPr fontId="2"/>
  </si>
  <si>
    <t>物品購入その他の取扱22業種</t>
    <phoneticPr fontId="2"/>
  </si>
  <si>
    <t>物品購入その他の取扱22内容</t>
    <rPh sb="12" eb="14">
      <t>ナイヨウ</t>
    </rPh>
    <phoneticPr fontId="2"/>
  </si>
  <si>
    <t>物品購入その他の取扱23</t>
    <phoneticPr fontId="2"/>
  </si>
  <si>
    <t>物品購入その他の取扱23業種</t>
    <phoneticPr fontId="2"/>
  </si>
  <si>
    <t>物品購入その他の取扱23内容</t>
    <rPh sb="12" eb="14">
      <t>ナイヨウ</t>
    </rPh>
    <phoneticPr fontId="2"/>
  </si>
  <si>
    <t>物品購入その他の取扱24</t>
    <phoneticPr fontId="2"/>
  </si>
  <si>
    <t>物品購入その他の取扱24業種</t>
    <phoneticPr fontId="2"/>
  </si>
  <si>
    <t>物品購入その他の取扱24内容</t>
    <rPh sb="12" eb="14">
      <t>ナイヨウ</t>
    </rPh>
    <phoneticPr fontId="2"/>
  </si>
  <si>
    <t>役務提供その他の取扱1業種</t>
    <phoneticPr fontId="2"/>
  </si>
  <si>
    <t>役務提供その他の取扱1内容</t>
    <rPh sb="11" eb="13">
      <t>ナイヨウ</t>
    </rPh>
    <phoneticPr fontId="2"/>
  </si>
  <si>
    <t>役務提供その他の取扱2</t>
    <phoneticPr fontId="2"/>
  </si>
  <si>
    <t>役務提供その他の取扱2業種</t>
    <phoneticPr fontId="2"/>
  </si>
  <si>
    <t>役務提供その他の取扱2内容</t>
    <rPh sb="11" eb="13">
      <t>ナイヨウ</t>
    </rPh>
    <phoneticPr fontId="2"/>
  </si>
  <si>
    <t>役務提供その他の取扱3</t>
    <phoneticPr fontId="2"/>
  </si>
  <si>
    <t>役務提供その他の取扱3業種</t>
    <phoneticPr fontId="2"/>
  </si>
  <si>
    <t>役務提供その他の取扱3内容</t>
    <rPh sb="11" eb="13">
      <t>ナイヨウ</t>
    </rPh>
    <phoneticPr fontId="2"/>
  </si>
  <si>
    <t>役務提供その他の取扱4</t>
    <phoneticPr fontId="2"/>
  </si>
  <si>
    <t>役務提供その他の取扱4業種</t>
    <phoneticPr fontId="2"/>
  </si>
  <si>
    <t>役務提供その他の取扱4内容</t>
    <rPh sb="11" eb="13">
      <t>ナイヨウ</t>
    </rPh>
    <phoneticPr fontId="2"/>
  </si>
  <si>
    <t>役務提供その他の取扱5</t>
    <phoneticPr fontId="2"/>
  </si>
  <si>
    <t>役務提供その他の取扱5業種</t>
    <phoneticPr fontId="2"/>
  </si>
  <si>
    <t>役務提供その他の取扱5内容</t>
    <rPh sb="11" eb="13">
      <t>ナイヨウ</t>
    </rPh>
    <phoneticPr fontId="2"/>
  </si>
  <si>
    <t>役務提供その他の取扱6</t>
    <phoneticPr fontId="2"/>
  </si>
  <si>
    <t>役務提供その他の取扱6業種</t>
    <phoneticPr fontId="2"/>
  </si>
  <si>
    <t>役務提供その他の取扱6内容</t>
    <rPh sb="11" eb="13">
      <t>ナイヨウ</t>
    </rPh>
    <phoneticPr fontId="2"/>
  </si>
  <si>
    <t>役務提供その他の取扱7</t>
    <phoneticPr fontId="2"/>
  </si>
  <si>
    <t>役務提供その他の取扱7業種</t>
    <phoneticPr fontId="2"/>
  </si>
  <si>
    <t>役務提供その他の取扱7内容</t>
    <rPh sb="11" eb="13">
      <t>ナイヨウ</t>
    </rPh>
    <phoneticPr fontId="2"/>
  </si>
  <si>
    <t>役務提供その他の取扱8</t>
    <phoneticPr fontId="2"/>
  </si>
  <si>
    <t>役務提供その他の取扱8業種</t>
    <phoneticPr fontId="2"/>
  </si>
  <si>
    <t>役務提供その他の取扱8内容</t>
    <rPh sb="11" eb="13">
      <t>ナイヨウ</t>
    </rPh>
    <phoneticPr fontId="2"/>
  </si>
  <si>
    <t>役務提供その他の取扱9</t>
    <phoneticPr fontId="2"/>
  </si>
  <si>
    <t>役務提供その他の取扱9業種</t>
    <phoneticPr fontId="2"/>
  </si>
  <si>
    <t>役務提供その他の取扱9内容</t>
    <rPh sb="11" eb="13">
      <t>ナイヨウ</t>
    </rPh>
    <phoneticPr fontId="2"/>
  </si>
  <si>
    <t>役務提供その他の取扱10</t>
    <phoneticPr fontId="2"/>
  </si>
  <si>
    <t>役務提供その他の取扱10業種</t>
    <phoneticPr fontId="2"/>
  </si>
  <si>
    <t>役務提供その他の取扱10内容</t>
    <rPh sb="12" eb="14">
      <t>ナイヨウ</t>
    </rPh>
    <phoneticPr fontId="2"/>
  </si>
  <si>
    <t>役務提供その他の取扱11</t>
    <phoneticPr fontId="2"/>
  </si>
  <si>
    <t>役務提供その他の取扱11業種</t>
    <phoneticPr fontId="2"/>
  </si>
  <si>
    <t>役務提供その他の取扱11内容</t>
    <rPh sb="12" eb="14">
      <t>ナイヨウ</t>
    </rPh>
    <phoneticPr fontId="2"/>
  </si>
  <si>
    <t>役務提供その他の取扱12</t>
    <phoneticPr fontId="2"/>
  </si>
  <si>
    <t>役務提供その他の取扱12業種</t>
    <phoneticPr fontId="2"/>
  </si>
  <si>
    <t>役務提供その他の取扱12内容</t>
    <rPh sb="12" eb="14">
      <t>ナイヨウ</t>
    </rPh>
    <phoneticPr fontId="2"/>
  </si>
  <si>
    <t>役務提供その他の取扱13</t>
    <phoneticPr fontId="2"/>
  </si>
  <si>
    <t>役務提供その他の取扱13業種</t>
    <phoneticPr fontId="2"/>
  </si>
  <si>
    <t>役務提供その他の取扱13内容</t>
    <rPh sb="12" eb="14">
      <t>ナイヨウ</t>
    </rPh>
    <phoneticPr fontId="2"/>
  </si>
  <si>
    <t>役務提供その他の取扱14</t>
    <phoneticPr fontId="2"/>
  </si>
  <si>
    <t>役務提供その他の取扱14業種</t>
    <phoneticPr fontId="2"/>
  </si>
  <si>
    <t>役務提供その他の取扱14内容</t>
    <rPh sb="12" eb="14">
      <t>ナイヨウ</t>
    </rPh>
    <phoneticPr fontId="2"/>
  </si>
  <si>
    <t>役務提供その他の取扱15</t>
    <phoneticPr fontId="2"/>
  </si>
  <si>
    <t>役務提供その他の取扱15業種</t>
    <phoneticPr fontId="2"/>
  </si>
  <si>
    <t>役務提供その他の取扱15内容</t>
    <rPh sb="12" eb="14">
      <t>ナイヨウ</t>
    </rPh>
    <phoneticPr fontId="2"/>
  </si>
  <si>
    <t>役務提供その他の取扱16</t>
    <phoneticPr fontId="2"/>
  </si>
  <si>
    <t>役務提供その他の取扱16業種</t>
    <phoneticPr fontId="2"/>
  </si>
  <si>
    <t>役務提供その他の取扱16内容</t>
    <rPh sb="12" eb="14">
      <t>ナイヨウ</t>
    </rPh>
    <phoneticPr fontId="2"/>
  </si>
  <si>
    <t>役務提供その他の取扱17</t>
    <phoneticPr fontId="2"/>
  </si>
  <si>
    <t>役務提供その他の取扱17業種</t>
    <phoneticPr fontId="2"/>
  </si>
  <si>
    <t>役務提供その他の取扱17内容</t>
    <rPh sb="12" eb="14">
      <t>ナイヨウ</t>
    </rPh>
    <phoneticPr fontId="2"/>
  </si>
  <si>
    <t>役務提供その他の取扱18</t>
    <phoneticPr fontId="2"/>
  </si>
  <si>
    <t>役務提供その他の取扱18業種</t>
    <phoneticPr fontId="2"/>
  </si>
  <si>
    <t>役務提供その他の取扱18内容</t>
    <rPh sb="12" eb="14">
      <t>ナイヨウ</t>
    </rPh>
    <phoneticPr fontId="2"/>
  </si>
  <si>
    <t>役務提供その他の取扱19</t>
    <phoneticPr fontId="2"/>
  </si>
  <si>
    <t>役務提供その他の取扱19業種</t>
    <phoneticPr fontId="2"/>
  </si>
  <si>
    <t>役務提供その他の取扱19内容</t>
    <rPh sb="12" eb="14">
      <t>ナイヨウ</t>
    </rPh>
    <phoneticPr fontId="2"/>
  </si>
  <si>
    <t>役務提供その他の取扱20</t>
    <phoneticPr fontId="2"/>
  </si>
  <si>
    <t>役務提供その他の取扱20業種</t>
    <phoneticPr fontId="2"/>
  </si>
  <si>
    <t>役務提供その他の取扱20内容</t>
    <rPh sb="12" eb="14">
      <t>ナイヨウ</t>
    </rPh>
    <phoneticPr fontId="2"/>
  </si>
  <si>
    <t>役務提供その他の取扱21</t>
    <phoneticPr fontId="2"/>
  </si>
  <si>
    <t>役務提供その他の取扱21業種</t>
    <phoneticPr fontId="2"/>
  </si>
  <si>
    <t>役務提供その他の取扱21内容</t>
    <rPh sb="12" eb="14">
      <t>ナイヨウ</t>
    </rPh>
    <phoneticPr fontId="2"/>
  </si>
  <si>
    <t>役務提供その他の取扱22</t>
    <phoneticPr fontId="2"/>
  </si>
  <si>
    <t>役務提供その他の取扱22業種</t>
    <phoneticPr fontId="2"/>
  </si>
  <si>
    <t>役務提供その他の取扱22内容</t>
    <rPh sb="12" eb="14">
      <t>ナイヨウ</t>
    </rPh>
    <phoneticPr fontId="2"/>
  </si>
  <si>
    <t>役務提供その他の取扱23</t>
    <phoneticPr fontId="2"/>
  </si>
  <si>
    <t>役務提供その他の取扱23業種</t>
    <phoneticPr fontId="2"/>
  </si>
  <si>
    <t>役務提供その他の取扱23内容</t>
    <rPh sb="12" eb="14">
      <t>ナイヨウ</t>
    </rPh>
    <phoneticPr fontId="2"/>
  </si>
  <si>
    <t>役務提供その他の取扱24</t>
    <phoneticPr fontId="2"/>
  </si>
  <si>
    <t>役務提供その他の取扱24業種</t>
    <phoneticPr fontId="2"/>
  </si>
  <si>
    <t>役務提供その他の取扱24内容</t>
    <rPh sb="12" eb="14">
      <t>ナイヨウ</t>
    </rPh>
    <phoneticPr fontId="2"/>
  </si>
  <si>
    <t>物品販売・役務提供の業種1</t>
    <phoneticPr fontId="2"/>
  </si>
  <si>
    <t>業種1の平均実績高(千円)</t>
    <rPh sb="4" eb="9">
      <t>ヘイキンジッセキダカ</t>
    </rPh>
    <phoneticPr fontId="2"/>
  </si>
  <si>
    <t>物品販売・役務提供の業種2</t>
    <phoneticPr fontId="2"/>
  </si>
  <si>
    <t>物品販売・役務提供の業種3</t>
    <phoneticPr fontId="2"/>
  </si>
  <si>
    <t>業種3の平均実績高(千円)</t>
    <rPh sb="4" eb="9">
      <t>ヘイキンジッセキダカ</t>
    </rPh>
    <phoneticPr fontId="2"/>
  </si>
  <si>
    <t>物品販売・役務提供の業種4</t>
    <phoneticPr fontId="2"/>
  </si>
  <si>
    <t>業種4の平均実績高(千円)</t>
    <rPh sb="4" eb="9">
      <t>ヘイキンジッセキダカ</t>
    </rPh>
    <phoneticPr fontId="2"/>
  </si>
  <si>
    <t>業種2の平均実績高(千円)</t>
    <rPh sb="4" eb="9">
      <t>ヘイキンジッセキダカ</t>
    </rPh>
    <phoneticPr fontId="2"/>
  </si>
  <si>
    <t>その他の平均実績高(千円)</t>
    <rPh sb="2" eb="3">
      <t>タ</t>
    </rPh>
    <rPh sb="4" eb="9">
      <t>ヘイキンジッセキダカ</t>
    </rPh>
    <phoneticPr fontId="2"/>
  </si>
  <si>
    <t>直近2期分決算</t>
    <rPh sb="0" eb="2">
      <t>ちょっきん</t>
    </rPh>
    <rPh sb="3" eb="5">
      <t>きぶん</t>
    </rPh>
    <rPh sb="5" eb="7">
      <t>けっさん</t>
    </rPh>
    <phoneticPr fontId="2" type="Hiragana"/>
  </si>
  <si>
    <t>直近1期分決算</t>
    <rPh sb="0" eb="2">
      <t>ちょっきん</t>
    </rPh>
    <rPh sb="3" eb="5">
      <t>きぶん</t>
    </rPh>
    <rPh sb="5" eb="7">
      <t>けっさん</t>
    </rPh>
    <phoneticPr fontId="2" type="Hiragana"/>
  </si>
  <si>
    <r>
      <t>⑪実績高</t>
    </r>
    <r>
      <rPr>
        <sz val="9"/>
        <color indexed="10"/>
        <rFont val="ＭＳ Ｐ明朝"/>
        <family val="1"/>
        <charset val="128"/>
      </rPr>
      <t>（税込）</t>
    </r>
    <rPh sb="1" eb="3">
      <t>じっせき</t>
    </rPh>
    <rPh sb="3" eb="4">
      <t>だか</t>
    </rPh>
    <phoneticPr fontId="2" type="Hiragana"/>
  </si>
  <si>
    <t>直近1・2期分の平均実績高</t>
    <rPh sb="5" eb="7">
      <t>きぶん</t>
    </rPh>
    <phoneticPr fontId="2" type="Hiragana"/>
  </si>
  <si>
    <t>実績高(千円)</t>
  </si>
  <si>
    <t>役務提供その他の取扱業種</t>
  </si>
  <si>
    <t>○○1登録事業名</t>
    <rPh sb="3" eb="5">
      <t>トウロク</t>
    </rPh>
    <rPh sb="5" eb="7">
      <t>ジギョウ</t>
    </rPh>
    <rPh sb="7" eb="8">
      <t>メイ</t>
    </rPh>
    <phoneticPr fontId="2"/>
  </si>
  <si>
    <t>○○2登録事業名</t>
    <rPh sb="3" eb="5">
      <t>トウロク</t>
    </rPh>
    <rPh sb="5" eb="7">
      <t>ジギョウ</t>
    </rPh>
    <rPh sb="7" eb="8">
      <t>メイ</t>
    </rPh>
    <phoneticPr fontId="2"/>
  </si>
  <si>
    <t>○○3登録事業名</t>
    <rPh sb="3" eb="5">
      <t>トウロク</t>
    </rPh>
    <rPh sb="5" eb="7">
      <t>ジギョウ</t>
    </rPh>
    <rPh sb="7" eb="8">
      <t>メイ</t>
    </rPh>
    <phoneticPr fontId="2"/>
  </si>
  <si>
    <t>直近3期分実績高期間</t>
    <rPh sb="0" eb="2">
      <t>チョッキン</t>
    </rPh>
    <rPh sb="3" eb="5">
      <t>キブン</t>
    </rPh>
    <rPh sb="5" eb="7">
      <t>ジッセキ</t>
    </rPh>
    <rPh sb="8" eb="10">
      <t>キカン</t>
    </rPh>
    <phoneticPr fontId="2"/>
  </si>
  <si>
    <t>直近3期分実績高希望業種(千円)</t>
    <rPh sb="0" eb="2">
      <t>チョッキン</t>
    </rPh>
    <rPh sb="3" eb="5">
      <t>キブン</t>
    </rPh>
    <rPh sb="5" eb="7">
      <t>ジッセキ</t>
    </rPh>
    <phoneticPr fontId="2"/>
  </si>
  <si>
    <t>直近3期分実績高その他(千円)</t>
    <rPh sb="0" eb="2">
      <t>チョッキン</t>
    </rPh>
    <rPh sb="3" eb="5">
      <t>キブン</t>
    </rPh>
    <rPh sb="5" eb="7">
      <t>ジッセキ</t>
    </rPh>
    <rPh sb="10" eb="11">
      <t>タ</t>
    </rPh>
    <phoneticPr fontId="2"/>
  </si>
  <si>
    <t>直近3期分実績高合計(千円)</t>
    <rPh sb="0" eb="2">
      <t>チョッキン</t>
    </rPh>
    <rPh sb="3" eb="5">
      <t>キブン</t>
    </rPh>
    <rPh sb="5" eb="7">
      <t>ジッセキ</t>
    </rPh>
    <rPh sb="8" eb="10">
      <t>ゴウケイ</t>
    </rPh>
    <phoneticPr fontId="2"/>
  </si>
  <si>
    <t>直近2期分実績高期間</t>
    <rPh sb="0" eb="2">
      <t>チョッキン</t>
    </rPh>
    <rPh sb="3" eb="4">
      <t>キ</t>
    </rPh>
    <rPh sb="4" eb="5">
      <t>ブン</t>
    </rPh>
    <rPh sb="5" eb="7">
      <t>ジッセキ</t>
    </rPh>
    <rPh sb="8" eb="10">
      <t>キカン</t>
    </rPh>
    <phoneticPr fontId="2"/>
  </si>
  <si>
    <t>直近2期分実績高希望業種(千円)</t>
    <rPh sb="0" eb="2">
      <t>チョッキン</t>
    </rPh>
    <rPh sb="3" eb="4">
      <t>キ</t>
    </rPh>
    <rPh sb="4" eb="5">
      <t>ブン</t>
    </rPh>
    <rPh sb="5" eb="7">
      <t>ジッセキ</t>
    </rPh>
    <phoneticPr fontId="2"/>
  </si>
  <si>
    <t>直近2期分実績高その他(千円)</t>
    <rPh sb="0" eb="2">
      <t>チョッキン</t>
    </rPh>
    <rPh sb="3" eb="4">
      <t>キ</t>
    </rPh>
    <rPh sb="4" eb="5">
      <t>ブン</t>
    </rPh>
    <rPh sb="5" eb="7">
      <t>ジッセキ</t>
    </rPh>
    <rPh sb="10" eb="11">
      <t>タ</t>
    </rPh>
    <phoneticPr fontId="2"/>
  </si>
  <si>
    <t>直近2期分実績高合計(千円)</t>
    <rPh sb="0" eb="2">
      <t>チョッキン</t>
    </rPh>
    <rPh sb="3" eb="4">
      <t>キ</t>
    </rPh>
    <rPh sb="4" eb="5">
      <t>ブン</t>
    </rPh>
    <rPh sb="5" eb="7">
      <t>ジッセキ</t>
    </rPh>
    <rPh sb="8" eb="10">
      <t>ゴウケイ</t>
    </rPh>
    <phoneticPr fontId="2"/>
  </si>
  <si>
    <t>直近1期分実績高期間</t>
    <rPh sb="0" eb="2">
      <t>チョッキン</t>
    </rPh>
    <rPh sb="3" eb="4">
      <t>キ</t>
    </rPh>
    <rPh sb="4" eb="5">
      <t>ブン</t>
    </rPh>
    <rPh sb="5" eb="7">
      <t>ジッセキ</t>
    </rPh>
    <rPh sb="8" eb="10">
      <t>キカン</t>
    </rPh>
    <phoneticPr fontId="2"/>
  </si>
  <si>
    <t>直近1期分実績高希望業種(千円)</t>
    <rPh sb="0" eb="2">
      <t>チョッキン</t>
    </rPh>
    <rPh sb="3" eb="4">
      <t>キ</t>
    </rPh>
    <rPh sb="4" eb="5">
      <t>ブン</t>
    </rPh>
    <rPh sb="5" eb="7">
      <t>ジッセキ</t>
    </rPh>
    <phoneticPr fontId="2"/>
  </si>
  <si>
    <t>直近1期分実績高その他(千円)</t>
    <rPh sb="0" eb="2">
      <t>チョッキン</t>
    </rPh>
    <rPh sb="3" eb="4">
      <t>キ</t>
    </rPh>
    <rPh sb="4" eb="5">
      <t>ブン</t>
    </rPh>
    <rPh sb="5" eb="7">
      <t>ジッセキ</t>
    </rPh>
    <rPh sb="10" eb="11">
      <t>タ</t>
    </rPh>
    <phoneticPr fontId="2"/>
  </si>
  <si>
    <t>直近1期分実績高合計(千円)</t>
    <rPh sb="0" eb="2">
      <t>チョッキン</t>
    </rPh>
    <rPh sb="3" eb="4">
      <t>キ</t>
    </rPh>
    <rPh sb="4" eb="5">
      <t>ブン</t>
    </rPh>
    <rPh sb="5" eb="7">
      <t>ジッセキ</t>
    </rPh>
    <rPh sb="8" eb="10">
      <t>ゴウケイ</t>
    </rPh>
    <phoneticPr fontId="2"/>
  </si>
  <si>
    <t>業種1の直近2期分決算(千円)</t>
    <phoneticPr fontId="2"/>
  </si>
  <si>
    <t>業種1の直近1期分決算(千円)</t>
    <phoneticPr fontId="2"/>
  </si>
  <si>
    <t>業種2の直近2期分決算(千円)</t>
    <phoneticPr fontId="2"/>
  </si>
  <si>
    <t>業種2の直近1期分決算(千円)</t>
    <phoneticPr fontId="2"/>
  </si>
  <si>
    <t>業種3の直近2期分決算(千円)</t>
    <phoneticPr fontId="2"/>
  </si>
  <si>
    <t>業種3の直近1期分決算(千円)</t>
    <phoneticPr fontId="2"/>
  </si>
  <si>
    <t>業種4の直近2期分決算(千円)</t>
    <phoneticPr fontId="2"/>
  </si>
  <si>
    <t>業種4の直近1期分決算(千円)</t>
    <phoneticPr fontId="2"/>
  </si>
  <si>
    <t>その他の直近2期分決算(千円)</t>
    <rPh sb="2" eb="3">
      <t>タ</t>
    </rPh>
    <phoneticPr fontId="2"/>
  </si>
  <si>
    <t>その他の直近1期分決算(千円)</t>
    <rPh sb="2" eb="3">
      <t>タ</t>
    </rPh>
    <phoneticPr fontId="2"/>
  </si>
  <si>
    <t>直近2期分決算合計(千円)</t>
    <rPh sb="0" eb="2">
      <t>チョッキン</t>
    </rPh>
    <rPh sb="3" eb="4">
      <t>キ</t>
    </rPh>
    <rPh sb="4" eb="5">
      <t>ブン</t>
    </rPh>
    <rPh sb="5" eb="7">
      <t>ケッサン</t>
    </rPh>
    <rPh sb="7" eb="9">
      <t>ゴウケイ</t>
    </rPh>
    <phoneticPr fontId="2"/>
  </si>
  <si>
    <t>直近1期分決算合計(千円)</t>
    <rPh sb="0" eb="2">
      <t>チョッキン</t>
    </rPh>
    <rPh sb="3" eb="4">
      <t>キ</t>
    </rPh>
    <rPh sb="4" eb="5">
      <t>ブン</t>
    </rPh>
    <rPh sb="5" eb="7">
      <t>ケッサン</t>
    </rPh>
    <rPh sb="7" eb="9">
      <t>ゴウケイ</t>
    </rPh>
    <phoneticPr fontId="2"/>
  </si>
  <si>
    <t>←アクセスに取込む時ここまでコピー</t>
    <rPh sb="6" eb="7">
      <t>ト</t>
    </rPh>
    <rPh sb="7" eb="8">
      <t>コ</t>
    </rPh>
    <rPh sb="9" eb="10">
      <t>ジ</t>
    </rPh>
    <phoneticPr fontId="2"/>
  </si>
  <si>
    <t>広告代理業務</t>
    <phoneticPr fontId="2"/>
  </si>
  <si>
    <t>ポスティング</t>
    <phoneticPr fontId="2"/>
  </si>
  <si>
    <t>　　私は、令和7・8年度柏原市物品購入・役務提供入札参加資格審査を申請するにあたり、資格要件に該当しており、記載事項について事実と相違ないことを誓約します。</t>
    <rPh sb="12" eb="14">
      <t>かしわら</t>
    </rPh>
    <rPh sb="14" eb="15">
      <t>し</t>
    </rPh>
    <rPh sb="15" eb="17">
      <t>ぶっぴん</t>
    </rPh>
    <rPh sb="17" eb="19">
      <t>こうにゅう</t>
    </rPh>
    <rPh sb="20" eb="22">
      <t>えきむ</t>
    </rPh>
    <rPh sb="22" eb="24">
      <t>ていきょう</t>
    </rPh>
    <rPh sb="24" eb="26">
      <t>にゅうさつ</t>
    </rPh>
    <rPh sb="47" eb="49">
      <t>がいとう</t>
    </rPh>
    <rPh sb="54" eb="56">
      <t>きさい</t>
    </rPh>
    <rPh sb="56" eb="58">
      <t>じこう</t>
    </rPh>
    <rPh sb="62" eb="64">
      <t>じじつ</t>
    </rPh>
    <rPh sb="65" eb="67">
      <t>そうい</t>
    </rPh>
    <rPh sb="72" eb="74">
      <t>せいやく</t>
    </rPh>
    <phoneticPr fontId="2" type="Hiragana"/>
  </si>
  <si>
    <t>　　 事務所の位置をわかり易く表示すること。</t>
    <rPh sb="3" eb="5">
      <t>ジム</t>
    </rPh>
    <rPh sb="5" eb="6">
      <t>ショ</t>
    </rPh>
    <rPh sb="7" eb="9">
      <t>イチ</t>
    </rPh>
    <rPh sb="13" eb="14">
      <t>ヤス</t>
    </rPh>
    <rPh sb="15" eb="17">
      <t>ヒョウジ</t>
    </rPh>
    <phoneticPr fontId="2"/>
  </si>
  <si>
    <r>
      <t xml:space="preserve">《国税》
</t>
    </r>
    <r>
      <rPr>
        <b/>
        <sz val="9"/>
        <rFont val="ＭＳ Ｐ明朝"/>
        <family val="1"/>
        <charset val="128"/>
      </rPr>
      <t>法人税・消費税</t>
    </r>
    <r>
      <rPr>
        <sz val="9"/>
        <rFont val="ＭＳ Ｐ明朝"/>
        <family val="1"/>
        <charset val="128"/>
      </rPr>
      <t>（証明様式その3の3）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47" eb="49">
      <t>シンガタ</t>
    </rPh>
    <rPh sb="56" eb="59">
      <t>カンセンショウ</t>
    </rPh>
    <rPh sb="60" eb="62">
      <t>エイキョウ</t>
    </rPh>
    <rPh sb="62" eb="63">
      <t>トウ</t>
    </rPh>
    <rPh sb="66" eb="68">
      <t>ユウヨ</t>
    </rPh>
    <rPh sb="68" eb="70">
      <t>セイド</t>
    </rPh>
    <rPh sb="71" eb="73">
      <t>テキヨウ</t>
    </rPh>
    <rPh sb="74" eb="75">
      <t>ウ</t>
    </rPh>
    <rPh sb="77" eb="78">
      <t>モノ</t>
    </rPh>
    <rPh sb="80" eb="82">
      <t>ノウゼイ</t>
    </rPh>
    <rPh sb="83" eb="85">
      <t>ユウヨ</t>
    </rPh>
    <rPh sb="85" eb="87">
      <t>キョカ</t>
    </rPh>
    <rPh sb="87" eb="90">
      <t>ツウチショ</t>
    </rPh>
    <rPh sb="92" eb="93">
      <t>ウツ</t>
    </rPh>
    <rPh sb="94" eb="95">
      <t>マタ</t>
    </rPh>
    <rPh sb="97" eb="99">
      <t>ノウゼイ</t>
    </rPh>
    <rPh sb="99" eb="102">
      <t>ショウメイショ</t>
    </rPh>
    <rPh sb="109" eb="110">
      <t>ウツ</t>
    </rPh>
    <rPh sb="112" eb="114">
      <t>テイシュツ</t>
    </rPh>
    <rPh sb="119" eb="121">
      <t>ジョウキ</t>
    </rPh>
    <rPh sb="121" eb="124">
      <t>ショウメイショ</t>
    </rPh>
    <rPh sb="125" eb="127">
      <t>テイシュツ</t>
    </rPh>
    <rPh sb="128" eb="130">
      <t>フヨウ</t>
    </rPh>
    <phoneticPr fontId="2"/>
  </si>
  <si>
    <r>
      <t xml:space="preserve">《国税》
</t>
    </r>
    <r>
      <rPr>
        <b/>
        <sz val="9"/>
        <rFont val="ＭＳ Ｐ明朝"/>
        <family val="1"/>
        <charset val="128"/>
      </rPr>
      <t>所得税・消費税</t>
    </r>
    <r>
      <rPr>
        <sz val="9"/>
        <rFont val="ＭＳ Ｐ明朝"/>
        <family val="1"/>
        <charset val="128"/>
      </rPr>
      <t>（証明様式その3の2）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5" eb="7">
      <t>ショトク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</si>
</sst>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2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9"/>
      <name val="ＭＳ 明朝"/>
      <family val="1"/>
      <charset val="128"/>
    </font>
    <font>
      <b/>
      <sz val="14"/>
      <name val="ＭＳ Ｐゴシック"/>
      <family val="3"/>
      <charset val="128"/>
    </font>
    <font>
      <sz val="18"/>
      <name val="ＭＳ Ｐ明朝"/>
      <family val="1"/>
      <charset val="128"/>
    </font>
    <font>
      <sz val="12"/>
      <name val="ＭＳ Ｐゴシック"/>
      <family val="3"/>
      <charset val="128"/>
    </font>
    <font>
      <sz val="24"/>
      <name val="ＭＳ Ｐ明朝"/>
      <family val="1"/>
      <charset val="128"/>
    </font>
    <font>
      <b/>
      <sz val="10"/>
      <name val="ＭＳ Ｐ明朝"/>
      <family val="1"/>
      <charset val="128"/>
    </font>
    <font>
      <b/>
      <sz val="10"/>
      <color indexed="10"/>
      <name val="ＭＳ Ｐ明朝"/>
      <family val="1"/>
      <charset val="128"/>
    </font>
    <font>
      <sz val="9"/>
      <color indexed="10"/>
      <name val="ＭＳ Ｐ明朝"/>
      <family val="1"/>
      <charset val="128"/>
    </font>
    <font>
      <sz val="7"/>
      <color indexed="10"/>
      <name val="ＭＳ Ｐ明朝"/>
      <family val="1"/>
      <charset val="128"/>
    </font>
    <font>
      <sz val="9"/>
      <name val="ＭＳ Ｐゴシック"/>
      <family val="3"/>
      <charset val="128"/>
    </font>
    <font>
      <b/>
      <sz val="9"/>
      <name val="ＭＳ Ｐ明朝"/>
      <family val="1"/>
      <charset val="128"/>
    </font>
    <font>
      <sz val="9"/>
      <color indexed="10"/>
      <name val="ＭＳ Ｐゴシック"/>
      <family val="3"/>
      <charset val="128"/>
    </font>
    <font>
      <b/>
      <sz val="9"/>
      <color indexed="81"/>
      <name val="ＭＳ ゴシック"/>
      <family val="3"/>
      <charset val="128"/>
    </font>
    <font>
      <sz val="8"/>
      <color rgb="FFFF0000"/>
      <name val="ＭＳ Ｐ明朝"/>
      <family val="1"/>
      <charset val="128"/>
    </font>
    <font>
      <sz val="11"/>
      <color rgb="FFFF0000"/>
      <name val="ＭＳ Ｐ明朝"/>
      <family val="1"/>
      <charset val="128"/>
    </font>
    <font>
      <sz val="9"/>
      <color rgb="FFFF0000"/>
      <name val="ＭＳ Ｐ明朝"/>
      <family val="1"/>
      <charset val="128"/>
    </font>
  </fonts>
  <fills count="12">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FF66CC"/>
        <bgColor indexed="64"/>
      </patternFill>
    </fill>
    <fill>
      <patternFill patternType="solid">
        <fgColor rgb="FFFFCC00"/>
        <bgColor indexed="64"/>
      </patternFill>
    </fill>
  </fills>
  <borders count="1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diagonalDown="1">
      <left style="hair">
        <color indexed="64"/>
      </left>
      <right style="hair">
        <color indexed="64"/>
      </right>
      <top/>
      <bottom style="hair">
        <color indexed="64"/>
      </bottom>
      <diagonal style="hair">
        <color indexed="64"/>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double">
        <color indexed="64"/>
      </top>
      <bottom style="hair">
        <color indexed="64"/>
      </bottom>
      <diagonal/>
    </border>
    <border>
      <left/>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diagonal/>
    </border>
    <border>
      <left style="hair">
        <color indexed="64"/>
      </left>
      <right style="thin">
        <color indexed="64"/>
      </right>
      <top/>
      <bottom style="hair">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right style="double">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thin">
        <color indexed="64"/>
      </left>
      <right style="thin">
        <color indexed="64"/>
      </right>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horizontal="center" vertical="center"/>
    </xf>
    <xf numFmtId="0" fontId="3" fillId="0" borderId="4" xfId="0" applyFont="1" applyBorder="1" applyAlignment="1">
      <alignment vertical="top"/>
    </xf>
    <xf numFmtId="0" fontId="3" fillId="0" borderId="5" xfId="0" applyFont="1" applyBorder="1" applyAlignment="1">
      <alignment horizontal="center" vertical="center"/>
    </xf>
    <xf numFmtId="0" fontId="3" fillId="0" borderId="6" xfId="0" applyFont="1" applyBorder="1" applyAlignment="1">
      <alignment vertical="top"/>
    </xf>
    <xf numFmtId="0" fontId="3" fillId="2" borderId="0" xfId="0" applyFont="1" applyFill="1" applyAlignment="1">
      <alignment horizontal="center" vertical="center" shrinkToFit="1"/>
    </xf>
    <xf numFmtId="0" fontId="4" fillId="0" borderId="0" xfId="0" applyFont="1">
      <alignment vertical="center"/>
    </xf>
    <xf numFmtId="0" fontId="8" fillId="0" borderId="0" xfId="0" applyFont="1" applyAlignment="1">
      <alignment horizontal="right" vertical="center"/>
    </xf>
    <xf numFmtId="0" fontId="4" fillId="0" borderId="7" xfId="0" applyFont="1" applyBorder="1" applyAlignment="1">
      <alignment vertical="center" textRotation="255"/>
    </xf>
    <xf numFmtId="0" fontId="4" fillId="0" borderId="8" xfId="0" applyFont="1" applyBorder="1" applyAlignment="1">
      <alignment horizontal="center" vertical="center"/>
    </xf>
    <xf numFmtId="0" fontId="4" fillId="2" borderId="9"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shrinkToFit="1"/>
      <protection locked="0"/>
    </xf>
    <xf numFmtId="38" fontId="4" fillId="2" borderId="9" xfId="0" applyNumberFormat="1" applyFont="1" applyFill="1" applyBorder="1" applyAlignment="1" applyProtection="1">
      <alignment vertical="center" shrinkToFit="1"/>
      <protection locked="0"/>
    </xf>
    <xf numFmtId="0" fontId="4" fillId="0" borderId="10" xfId="1" applyNumberFormat="1" applyFont="1" applyBorder="1" applyAlignment="1" applyProtection="1">
      <alignment vertical="center" shrinkToFit="1"/>
    </xf>
    <xf numFmtId="0" fontId="4" fillId="2" borderId="9" xfId="0" applyFont="1" applyFill="1" applyBorder="1" applyAlignment="1" applyProtection="1">
      <alignment horizontal="right" vertical="center" shrinkToFit="1"/>
      <protection locked="0"/>
    </xf>
    <xf numFmtId="0" fontId="4" fillId="0" borderId="11" xfId="0" applyFont="1" applyBorder="1">
      <alignment vertical="center"/>
    </xf>
    <xf numFmtId="0" fontId="4" fillId="0" borderId="11" xfId="0" applyFont="1" applyBorder="1" applyAlignment="1">
      <alignment vertical="center" shrinkToFit="1"/>
    </xf>
    <xf numFmtId="0" fontId="4" fillId="2" borderId="11" xfId="0" applyFont="1" applyFill="1" applyBorder="1" applyAlignment="1" applyProtection="1">
      <alignment horizontal="right" vertical="center" shrinkToFit="1"/>
      <protection locked="0"/>
    </xf>
    <xf numFmtId="0" fontId="4" fillId="0" borderId="10" xfId="0" applyFont="1" applyBorder="1">
      <alignment vertical="center"/>
    </xf>
    <xf numFmtId="0" fontId="4" fillId="2" borderId="12" xfId="0" applyFont="1" applyFill="1" applyBorder="1" applyAlignment="1" applyProtection="1">
      <alignment vertical="center" wrapText="1"/>
      <protection locked="0"/>
    </xf>
    <xf numFmtId="0" fontId="4" fillId="2" borderId="12" xfId="0" applyFont="1" applyFill="1" applyBorder="1" applyAlignment="1" applyProtection="1">
      <alignment vertical="center" wrapText="1" shrinkToFit="1"/>
      <protection locked="0"/>
    </xf>
    <xf numFmtId="38" fontId="4" fillId="2" borderId="12" xfId="0" applyNumberFormat="1" applyFont="1" applyFill="1" applyBorder="1" applyAlignment="1" applyProtection="1">
      <alignment vertical="center" shrinkToFit="1"/>
      <protection locked="0"/>
    </xf>
    <xf numFmtId="0" fontId="4" fillId="0" borderId="13" xfId="1" applyNumberFormat="1" applyFont="1" applyBorder="1" applyAlignment="1" applyProtection="1">
      <alignment vertical="center" shrinkToFit="1"/>
    </xf>
    <xf numFmtId="0" fontId="4" fillId="2" borderId="12" xfId="0" applyFont="1" applyFill="1" applyBorder="1" applyAlignment="1" applyProtection="1">
      <alignment horizontal="right" vertical="center" shrinkToFit="1"/>
      <protection locked="0"/>
    </xf>
    <xf numFmtId="0" fontId="4" fillId="0" borderId="14" xfId="0" applyFont="1" applyBorder="1">
      <alignment vertical="center"/>
    </xf>
    <xf numFmtId="0" fontId="4" fillId="0" borderId="14" xfId="0" applyFont="1" applyBorder="1" applyAlignment="1">
      <alignment vertical="center" shrinkToFit="1"/>
    </xf>
    <xf numFmtId="0" fontId="4" fillId="2" borderId="14" xfId="0" applyFont="1" applyFill="1" applyBorder="1" applyAlignment="1" applyProtection="1">
      <alignment horizontal="right" vertical="center" shrinkToFit="1"/>
      <protection locked="0"/>
    </xf>
    <xf numFmtId="0" fontId="4" fillId="0" borderId="13" xfId="0" applyFont="1" applyBorder="1">
      <alignment vertical="center"/>
    </xf>
    <xf numFmtId="0" fontId="8" fillId="0" borderId="0" xfId="0" applyFont="1">
      <alignment vertical="center"/>
    </xf>
    <xf numFmtId="0" fontId="4" fillId="2" borderId="15" xfId="0" applyFont="1" applyFill="1" applyBorder="1" applyAlignment="1" applyProtection="1">
      <alignment vertical="center" wrapText="1"/>
      <protection locked="0"/>
    </xf>
    <xf numFmtId="0" fontId="4" fillId="2" borderId="15" xfId="0" applyFont="1" applyFill="1" applyBorder="1" applyAlignment="1" applyProtection="1">
      <alignment vertical="center" wrapText="1" shrinkToFit="1"/>
      <protection locked="0"/>
    </xf>
    <xf numFmtId="38" fontId="4" fillId="2" borderId="15" xfId="0" applyNumberFormat="1" applyFont="1" applyFill="1" applyBorder="1" applyAlignment="1" applyProtection="1">
      <alignment vertical="center" shrinkToFit="1"/>
      <protection locked="0"/>
    </xf>
    <xf numFmtId="0" fontId="4" fillId="0" borderId="16" xfId="1" applyNumberFormat="1" applyFont="1" applyBorder="1" applyAlignment="1" applyProtection="1">
      <alignment vertical="center" shrinkToFit="1"/>
    </xf>
    <xf numFmtId="0" fontId="4" fillId="2" borderId="15" xfId="0" applyFont="1" applyFill="1" applyBorder="1" applyAlignment="1" applyProtection="1">
      <alignment horizontal="right" vertical="center" shrinkToFit="1"/>
      <protection locked="0"/>
    </xf>
    <xf numFmtId="0" fontId="4" fillId="0" borderId="17" xfId="0" applyFont="1" applyBorder="1">
      <alignment vertical="center"/>
    </xf>
    <xf numFmtId="0" fontId="4" fillId="0" borderId="17" xfId="0" applyFont="1" applyBorder="1" applyAlignment="1">
      <alignment vertical="center" shrinkToFit="1"/>
    </xf>
    <xf numFmtId="0" fontId="4" fillId="2" borderId="17" xfId="0" applyFont="1" applyFill="1" applyBorder="1" applyAlignment="1" applyProtection="1">
      <alignment horizontal="right" vertical="center" shrinkToFit="1"/>
      <protection locked="0"/>
    </xf>
    <xf numFmtId="0" fontId="4" fillId="0" borderId="16" xfId="0" applyFont="1" applyBorder="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38" fontId="4" fillId="2" borderId="5" xfId="0" applyNumberFormat="1" applyFont="1" applyFill="1" applyBorder="1" applyAlignment="1" applyProtection="1">
      <alignment horizontal="center" vertical="center" shrinkToFit="1"/>
      <protection locked="0"/>
    </xf>
    <xf numFmtId="38" fontId="4" fillId="2" borderId="18" xfId="0" applyNumberFormat="1" applyFont="1" applyFill="1" applyBorder="1" applyAlignment="1" applyProtection="1">
      <alignment horizontal="center" vertical="center" shrinkToFit="1"/>
      <protection locked="0"/>
    </xf>
    <xf numFmtId="38" fontId="4" fillId="2" borderId="19" xfId="0" applyNumberFormat="1" applyFont="1" applyFill="1" applyBorder="1" applyAlignment="1" applyProtection="1">
      <alignment horizontal="center" vertical="center" shrinkToFit="1"/>
      <protection locked="0"/>
    </xf>
    <xf numFmtId="0" fontId="4" fillId="2" borderId="12" xfId="0" applyFont="1" applyFill="1" applyBorder="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4" fillId="0" borderId="11" xfId="0" applyFont="1" applyBorder="1" applyProtection="1">
      <alignment vertical="center"/>
    </xf>
    <xf numFmtId="0" fontId="4" fillId="0" borderId="10" xfId="0" applyFont="1" applyBorder="1" applyProtection="1">
      <alignment vertical="center"/>
    </xf>
    <xf numFmtId="0" fontId="4" fillId="0" borderId="14" xfId="0" applyFont="1" applyBorder="1" applyProtection="1">
      <alignment vertical="center"/>
    </xf>
    <xf numFmtId="0" fontId="4" fillId="0" borderId="13" xfId="0" applyFont="1" applyBorder="1" applyProtection="1">
      <alignment vertical="center"/>
    </xf>
    <xf numFmtId="0" fontId="4" fillId="0" borderId="17" xfId="0" applyFont="1" applyBorder="1" applyProtection="1">
      <alignment vertical="center"/>
    </xf>
    <xf numFmtId="0" fontId="4" fillId="0" borderId="16" xfId="0" applyFont="1" applyBorder="1" applyProtection="1">
      <alignment vertical="center"/>
    </xf>
    <xf numFmtId="0" fontId="4" fillId="0" borderId="0" xfId="0" applyFont="1" applyProtection="1">
      <alignment vertical="center"/>
    </xf>
    <xf numFmtId="0" fontId="4" fillId="0" borderId="8" xfId="0" applyFont="1" applyBorder="1" applyAlignment="1" applyProtection="1">
      <alignment horizontal="center" vertical="center"/>
    </xf>
    <xf numFmtId="0" fontId="4" fillId="0" borderId="20" xfId="0" applyFont="1" applyBorder="1" applyAlignment="1" applyProtection="1">
      <alignment vertical="center" shrinkToFit="1"/>
    </xf>
    <xf numFmtId="0" fontId="4" fillId="0" borderId="12" xfId="0" applyFont="1" applyBorder="1" applyAlignment="1" applyProtection="1">
      <alignment vertical="center" shrinkToFit="1"/>
    </xf>
    <xf numFmtId="0" fontId="4" fillId="0" borderId="21" xfId="0" applyFont="1" applyBorder="1" applyAlignment="1" applyProtection="1">
      <alignment horizontal="center" vertical="center"/>
    </xf>
    <xf numFmtId="0" fontId="4" fillId="0" borderId="5" xfId="0" applyFont="1" applyBorder="1" applyAlignment="1" applyProtection="1">
      <alignment horizontal="center" vertical="center" shrinkToFit="1"/>
    </xf>
    <xf numFmtId="0" fontId="4" fillId="2" borderId="11" xfId="0" applyNumberFormat="1" applyFont="1" applyFill="1" applyBorder="1" applyAlignment="1" applyProtection="1">
      <alignment vertical="center" shrinkToFit="1"/>
      <protection locked="0"/>
    </xf>
    <xf numFmtId="0" fontId="4" fillId="2" borderId="14" xfId="0" applyNumberFormat="1" applyFont="1" applyFill="1" applyBorder="1" applyAlignment="1" applyProtection="1">
      <alignment vertical="center" shrinkToFit="1"/>
      <protection locked="0"/>
    </xf>
    <xf numFmtId="0" fontId="4" fillId="2" borderId="17" xfId="0" applyNumberFormat="1" applyFont="1" applyFill="1" applyBorder="1" applyAlignment="1" applyProtection="1">
      <alignment vertical="center" shrinkToFit="1"/>
      <protection locked="0"/>
    </xf>
    <xf numFmtId="0" fontId="4" fillId="0" borderId="0" xfId="0" applyFont="1" applyBorder="1" applyAlignment="1" applyProtection="1">
      <alignment horizontal="left" vertical="center"/>
    </xf>
    <xf numFmtId="0" fontId="4" fillId="0" borderId="24" xfId="0" applyNumberFormat="1" applyFont="1" applyBorder="1" applyAlignment="1" applyProtection="1">
      <alignment horizontal="center" vertical="center" shrinkToFit="1"/>
    </xf>
    <xf numFmtId="0" fontId="4" fillId="0" borderId="25" xfId="0" applyNumberFormat="1" applyFont="1" applyBorder="1" applyAlignment="1" applyProtection="1">
      <alignment vertical="center" shrinkToFit="1"/>
    </xf>
    <xf numFmtId="0" fontId="4" fillId="0" borderId="23" xfId="0" applyNumberFormat="1" applyFont="1" applyBorder="1" applyAlignment="1" applyProtection="1">
      <alignment vertical="center" shrinkToFit="1"/>
    </xf>
    <xf numFmtId="0" fontId="4" fillId="0" borderId="26" xfId="0" applyNumberFormat="1" applyFont="1" applyBorder="1" applyAlignment="1" applyProtection="1">
      <alignment vertical="center" shrinkToFit="1"/>
    </xf>
    <xf numFmtId="0" fontId="4" fillId="3" borderId="23" xfId="0" applyNumberFormat="1" applyFont="1" applyFill="1" applyBorder="1" applyAlignment="1" applyProtection="1">
      <alignment vertical="center" shrinkToFit="1"/>
    </xf>
    <xf numFmtId="0" fontId="4" fillId="0" borderId="27" xfId="0" applyNumberFormat="1" applyFont="1" applyBorder="1" applyAlignment="1" applyProtection="1">
      <alignment vertical="center" shrinkToFit="1"/>
    </xf>
    <xf numFmtId="0" fontId="4" fillId="4" borderId="26" xfId="0" applyNumberFormat="1" applyFont="1" applyFill="1" applyBorder="1" applyAlignment="1" applyProtection="1">
      <alignment vertical="center" shrinkToFit="1"/>
    </xf>
    <xf numFmtId="0" fontId="4" fillId="0" borderId="25" xfId="0" applyNumberFormat="1" applyFont="1" applyBorder="1" applyAlignment="1" applyProtection="1">
      <alignment horizontal="center" vertical="center" shrinkToFit="1"/>
    </xf>
    <xf numFmtId="0" fontId="4" fillId="0" borderId="23" xfId="0" applyNumberFormat="1" applyFont="1" applyBorder="1" applyAlignment="1" applyProtection="1">
      <alignment horizontal="center" vertical="center" shrinkToFit="1"/>
    </xf>
    <xf numFmtId="0" fontId="4" fillId="0" borderId="26" xfId="0" applyNumberFormat="1" applyFont="1" applyBorder="1" applyAlignment="1" applyProtection="1">
      <alignment horizontal="center" vertical="center" shrinkToFit="1"/>
    </xf>
    <xf numFmtId="0" fontId="4" fillId="3" borderId="23" xfId="0" applyNumberFormat="1" applyFont="1" applyFill="1" applyBorder="1" applyAlignment="1" applyProtection="1">
      <alignment horizontal="center" vertical="center" shrinkToFit="1"/>
    </xf>
    <xf numFmtId="0" fontId="4" fillId="0" borderId="27" xfId="0" applyNumberFormat="1" applyFont="1" applyBorder="1" applyAlignment="1" applyProtection="1">
      <alignment horizontal="center" vertical="center" shrinkToFit="1"/>
    </xf>
    <xf numFmtId="0" fontId="4" fillId="4" borderId="24" xfId="0" applyNumberFormat="1" applyFont="1" applyFill="1" applyBorder="1" applyAlignment="1" applyProtection="1">
      <alignment horizontal="center" vertical="center" shrinkToFit="1"/>
    </xf>
    <xf numFmtId="0" fontId="4" fillId="4" borderId="27" xfId="0" applyNumberFormat="1" applyFont="1" applyFill="1" applyBorder="1" applyAlignment="1" applyProtection="1">
      <alignment horizontal="center" vertical="center" shrinkToFit="1"/>
    </xf>
    <xf numFmtId="0" fontId="4" fillId="4" borderId="26" xfId="0" applyNumberFormat="1" applyFont="1" applyFill="1" applyBorder="1" applyAlignment="1" applyProtection="1">
      <alignment horizontal="center" vertical="center" shrinkToFit="1"/>
    </xf>
    <xf numFmtId="0" fontId="4" fillId="0" borderId="28" xfId="0" applyNumberFormat="1" applyFont="1" applyBorder="1" applyAlignment="1" applyProtection="1">
      <alignment vertical="center" shrinkToFit="1"/>
    </xf>
    <xf numFmtId="0" fontId="4" fillId="0" borderId="29" xfId="0" applyNumberFormat="1" applyFont="1" applyBorder="1" applyAlignment="1" applyProtection="1">
      <alignment vertical="center" shrinkToFit="1"/>
    </xf>
    <xf numFmtId="0" fontId="4" fillId="0" borderId="30" xfId="0" applyNumberFormat="1" applyFont="1" applyBorder="1" applyAlignment="1" applyProtection="1">
      <alignment vertical="center" shrinkToFit="1"/>
    </xf>
    <xf numFmtId="0" fontId="4" fillId="0" borderId="31" xfId="0" applyNumberFormat="1" applyFont="1" applyBorder="1" applyAlignment="1" applyProtection="1">
      <alignment vertical="center" shrinkToFit="1"/>
    </xf>
    <xf numFmtId="0" fontId="4" fillId="3" borderId="27" xfId="0" applyNumberFormat="1" applyFont="1" applyFill="1" applyBorder="1" applyAlignment="1" applyProtection="1">
      <alignment vertical="center" shrinkToFit="1"/>
    </xf>
    <xf numFmtId="0" fontId="4" fillId="3" borderId="31" xfId="0" applyNumberFormat="1" applyFont="1" applyFill="1" applyBorder="1" applyAlignment="1" applyProtection="1">
      <alignment vertical="center" shrinkToFit="1"/>
    </xf>
    <xf numFmtId="0" fontId="4" fillId="3" borderId="30" xfId="0" applyNumberFormat="1" applyFont="1" applyFill="1" applyBorder="1" applyAlignment="1" applyProtection="1">
      <alignment vertical="center" shrinkToFit="1"/>
    </xf>
    <xf numFmtId="0" fontId="4" fillId="4" borderId="25" xfId="0" applyNumberFormat="1" applyFont="1" applyFill="1" applyBorder="1" applyAlignment="1" applyProtection="1">
      <alignment vertical="center" shrinkToFit="1"/>
    </xf>
    <xf numFmtId="0" fontId="4" fillId="4" borderId="28" xfId="0" applyNumberFormat="1" applyFont="1" applyFill="1" applyBorder="1" applyAlignment="1" applyProtection="1">
      <alignment vertical="center" shrinkToFit="1"/>
    </xf>
    <xf numFmtId="0" fontId="4" fillId="4" borderId="23" xfId="0" applyNumberFormat="1" applyFont="1" applyFill="1" applyBorder="1" applyAlignment="1" applyProtection="1">
      <alignment vertical="center" shrinkToFit="1"/>
    </xf>
    <xf numFmtId="0" fontId="4" fillId="4" borderId="29" xfId="0" applyNumberFormat="1" applyFont="1" applyFill="1" applyBorder="1" applyAlignment="1" applyProtection="1">
      <alignment vertical="center" shrinkToFit="1"/>
    </xf>
    <xf numFmtId="0" fontId="4" fillId="4" borderId="30" xfId="0" applyNumberFormat="1" applyFont="1" applyFill="1" applyBorder="1" applyAlignment="1" applyProtection="1">
      <alignment vertical="center" shrinkToFit="1"/>
    </xf>
    <xf numFmtId="0" fontId="4" fillId="3" borderId="29" xfId="0" applyNumberFormat="1" applyFont="1" applyFill="1" applyBorder="1" applyAlignment="1" applyProtection="1">
      <alignment vertical="center" shrinkToFit="1"/>
    </xf>
    <xf numFmtId="0" fontId="4" fillId="5" borderId="32" xfId="0" applyNumberFormat="1" applyFont="1" applyFill="1" applyBorder="1" applyAlignment="1" applyProtection="1">
      <alignment horizontal="center" vertical="center" shrinkToFit="1"/>
    </xf>
    <xf numFmtId="0" fontId="4" fillId="5" borderId="24" xfId="0" applyNumberFormat="1" applyFont="1" applyFill="1" applyBorder="1" applyAlignment="1" applyProtection="1">
      <alignment horizontal="center" vertical="center" shrinkToFit="1"/>
    </xf>
    <xf numFmtId="0" fontId="4" fillId="5" borderId="33" xfId="0" applyNumberFormat="1" applyFont="1" applyFill="1" applyBorder="1" applyAlignment="1" applyProtection="1">
      <alignment horizontal="center" vertical="center" shrinkToFit="1"/>
    </xf>
    <xf numFmtId="0" fontId="4" fillId="0" borderId="4" xfId="1" applyNumberFormat="1" applyFont="1" applyBorder="1" applyAlignment="1" applyProtection="1">
      <alignment vertical="center"/>
    </xf>
    <xf numFmtId="0" fontId="4" fillId="2" borderId="34"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8" fillId="0" borderId="3" xfId="0" applyFont="1" applyBorder="1" applyAlignment="1">
      <alignment horizontal="center" vertical="center"/>
    </xf>
    <xf numFmtId="0" fontId="3" fillId="0" borderId="36" xfId="0" applyFont="1" applyBorder="1" applyAlignment="1" applyProtection="1">
      <alignment horizontal="center" vertical="center"/>
    </xf>
    <xf numFmtId="0" fontId="3" fillId="0" borderId="34" xfId="0" applyFont="1" applyBorder="1" applyAlignment="1" applyProtection="1">
      <alignment horizontal="center" vertical="center"/>
    </xf>
    <xf numFmtId="0" fontId="4" fillId="0" borderId="34" xfId="0" applyFont="1" applyBorder="1" applyAlignment="1" applyProtection="1">
      <alignment vertical="center" shrinkToFit="1"/>
    </xf>
    <xf numFmtId="0" fontId="4" fillId="0" borderId="35" xfId="0" applyFont="1" applyBorder="1" applyAlignment="1" applyProtection="1">
      <alignment vertical="center" shrinkToFit="1"/>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37" xfId="0" applyFont="1" applyBorder="1" applyProtection="1">
      <alignment vertical="center"/>
    </xf>
    <xf numFmtId="0" fontId="4" fillId="0" borderId="6" xfId="0" applyFont="1" applyBorder="1" applyProtection="1">
      <alignment vertical="center"/>
    </xf>
    <xf numFmtId="0" fontId="4" fillId="0" borderId="38" xfId="0" applyFont="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2" borderId="38" xfId="0" applyFont="1" applyFill="1" applyBorder="1" applyAlignment="1" applyProtection="1">
      <alignment horizontal="center" vertical="center"/>
      <protection locked="0"/>
    </xf>
    <xf numFmtId="0" fontId="4" fillId="0" borderId="39" xfId="0" applyFont="1" applyBorder="1" applyAlignment="1">
      <alignment horizontal="center" vertical="center"/>
    </xf>
    <xf numFmtId="0" fontId="4" fillId="0" borderId="12" xfId="0" applyFont="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2" borderId="41" xfId="0" applyFont="1" applyFill="1" applyBorder="1" applyAlignment="1" applyProtection="1">
      <alignment horizontal="center" vertical="center"/>
      <protection locked="0"/>
    </xf>
    <xf numFmtId="0" fontId="16" fillId="0" borderId="42" xfId="0" applyFont="1" applyBorder="1" applyAlignment="1">
      <alignment vertical="center" textRotation="255" shrinkToFit="1"/>
    </xf>
    <xf numFmtId="0" fontId="16" fillId="0" borderId="43" xfId="0" applyFont="1" applyBorder="1" applyAlignment="1">
      <alignment horizontal="center" vertical="center"/>
    </xf>
    <xf numFmtId="0" fontId="16" fillId="0" borderId="27" xfId="0" applyFont="1" applyBorder="1" applyAlignment="1">
      <alignment horizontal="center" vertical="center" textRotation="255" shrinkToFit="1"/>
    </xf>
    <xf numFmtId="0" fontId="4" fillId="0" borderId="44" xfId="0" applyFont="1" applyBorder="1" applyAlignment="1">
      <alignment vertical="center" wrapText="1"/>
    </xf>
    <xf numFmtId="0" fontId="4" fillId="0" borderId="0" xfId="0" applyFont="1" applyAlignment="1">
      <alignment vertical="center" wrapText="1"/>
    </xf>
    <xf numFmtId="0" fontId="4" fillId="2" borderId="4" xfId="0" applyFont="1" applyFill="1" applyBorder="1" applyAlignment="1" applyProtection="1">
      <alignment horizontal="center" vertical="center"/>
      <protection locked="0"/>
    </xf>
    <xf numFmtId="0" fontId="4" fillId="0" borderId="37" xfId="0" applyFont="1" applyBorder="1" applyAlignment="1" applyProtection="1">
      <alignment vertical="center"/>
    </xf>
    <xf numFmtId="0" fontId="4" fillId="0" borderId="4" xfId="0" applyFont="1" applyBorder="1" applyAlignment="1" applyProtection="1">
      <alignment vertical="center"/>
    </xf>
    <xf numFmtId="0" fontId="15" fillId="0" borderId="0" xfId="0" applyFont="1">
      <alignment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15" fillId="8" borderId="0" xfId="0" applyFont="1" applyFill="1" applyAlignment="1">
      <alignment horizontal="center" vertical="center"/>
    </xf>
    <xf numFmtId="0" fontId="15" fillId="10" borderId="0" xfId="0" applyFont="1" applyFill="1" applyAlignment="1">
      <alignment horizontal="center" vertical="center"/>
    </xf>
    <xf numFmtId="0" fontId="15" fillId="2" borderId="0" xfId="0" applyFont="1" applyFill="1" applyAlignment="1">
      <alignment horizontal="center" vertical="center"/>
    </xf>
    <xf numFmtId="0" fontId="15" fillId="9" borderId="0" xfId="0" applyFont="1" applyFill="1">
      <alignment vertical="center"/>
    </xf>
    <xf numFmtId="0" fontId="15" fillId="6" borderId="0" xfId="0" applyFont="1" applyFill="1">
      <alignment vertical="center"/>
    </xf>
    <xf numFmtId="0" fontId="15" fillId="7" borderId="0" xfId="0" applyFont="1" applyFill="1">
      <alignment vertical="center"/>
    </xf>
    <xf numFmtId="0" fontId="15" fillId="8" borderId="0" xfId="0" applyFont="1" applyFill="1">
      <alignment vertical="center"/>
    </xf>
    <xf numFmtId="0" fontId="15" fillId="10" borderId="0" xfId="0" applyFont="1" applyFill="1">
      <alignment vertical="center"/>
    </xf>
    <xf numFmtId="38" fontId="15" fillId="6" borderId="0" xfId="0" applyNumberFormat="1" applyFont="1" applyFill="1">
      <alignment vertical="center"/>
    </xf>
    <xf numFmtId="38" fontId="15" fillId="10" borderId="0" xfId="0" applyNumberFormat="1" applyFont="1" applyFill="1">
      <alignment vertical="center"/>
    </xf>
    <xf numFmtId="0" fontId="15" fillId="2" borderId="0" xfId="0" applyFont="1" applyFill="1">
      <alignment vertical="center"/>
    </xf>
    <xf numFmtId="0" fontId="4" fillId="0" borderId="0" xfId="0" applyFont="1" applyBorder="1" applyProtection="1">
      <alignment vertical="center"/>
    </xf>
    <xf numFmtId="0" fontId="4" fillId="0" borderId="23" xfId="0" applyFont="1" applyFill="1" applyBorder="1" applyProtection="1">
      <alignment vertical="center"/>
    </xf>
    <xf numFmtId="38" fontId="15" fillId="2" borderId="0" xfId="0" applyNumberFormat="1" applyFont="1" applyFill="1">
      <alignment vertical="center"/>
    </xf>
    <xf numFmtId="49" fontId="4" fillId="2" borderId="22" xfId="0" applyNumberFormat="1" applyFont="1" applyFill="1" applyBorder="1" applyAlignment="1" applyProtection="1">
      <alignment horizontal="center" vertical="center" shrinkToFit="1"/>
      <protection locked="0"/>
    </xf>
    <xf numFmtId="49" fontId="4" fillId="2" borderId="23" xfId="0" applyNumberFormat="1" applyFont="1" applyFill="1" applyBorder="1" applyAlignment="1" applyProtection="1">
      <alignment horizontal="center" vertical="center" shrinkToFit="1"/>
      <protection locked="0"/>
    </xf>
    <xf numFmtId="49" fontId="4" fillId="2" borderId="18" xfId="0" applyNumberFormat="1" applyFont="1" applyFill="1" applyBorder="1" applyAlignment="1" applyProtection="1">
      <alignment horizontal="center" vertical="center" shrinkToFit="1"/>
      <protection locked="0"/>
    </xf>
    <xf numFmtId="38" fontId="3" fillId="2" borderId="49" xfId="0" applyNumberFormat="1" applyFont="1" applyFill="1" applyBorder="1" applyAlignment="1" applyProtection="1">
      <alignment vertical="center" shrinkToFit="1"/>
      <protection locked="0"/>
    </xf>
    <xf numFmtId="38" fontId="3" fillId="2" borderId="37" xfId="0" applyNumberFormat="1" applyFont="1" applyFill="1" applyBorder="1" applyAlignment="1" applyProtection="1">
      <alignment vertical="center" shrinkToFit="1"/>
      <protection locked="0"/>
    </xf>
    <xf numFmtId="0" fontId="4" fillId="0" borderId="59" xfId="0" applyFont="1" applyBorder="1" applyAlignment="1">
      <alignment horizontal="center" vertical="center"/>
    </xf>
    <xf numFmtId="0" fontId="4" fillId="0" borderId="23" xfId="0" applyFont="1" applyBorder="1" applyAlignment="1">
      <alignment horizontal="center" vertical="center"/>
    </xf>
    <xf numFmtId="0" fontId="3" fillId="2" borderId="54"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locked="0"/>
    </xf>
    <xf numFmtId="0" fontId="4" fillId="0" borderId="34" xfId="0" applyFont="1" applyBorder="1" applyAlignment="1" applyProtection="1">
      <alignment vertical="center"/>
    </xf>
    <xf numFmtId="0" fontId="4" fillId="0" borderId="46" xfId="0" applyFont="1" applyBorder="1" applyAlignment="1" applyProtection="1">
      <alignment vertical="center"/>
    </xf>
    <xf numFmtId="0" fontId="4" fillId="0" borderId="37" xfId="0" applyFont="1" applyBorder="1" applyAlignment="1" applyProtection="1">
      <alignment vertical="center"/>
    </xf>
    <xf numFmtId="0" fontId="4" fillId="0" borderId="6" xfId="0" applyFont="1" applyBorder="1" applyAlignment="1" applyProtection="1">
      <alignment vertical="center"/>
    </xf>
    <xf numFmtId="38" fontId="3" fillId="2" borderId="45" xfId="0" applyNumberFormat="1" applyFont="1" applyFill="1" applyBorder="1" applyAlignment="1" applyProtection="1">
      <alignment vertical="center" shrinkToFit="1"/>
      <protection locked="0"/>
    </xf>
    <xf numFmtId="38" fontId="3" fillId="2" borderId="34" xfId="0" applyNumberFormat="1" applyFont="1" applyFill="1" applyBorder="1" applyAlignment="1" applyProtection="1">
      <alignment vertical="center" shrinkToFit="1"/>
      <protection locked="0"/>
    </xf>
    <xf numFmtId="38" fontId="3" fillId="2" borderId="5" xfId="0" applyNumberFormat="1" applyFont="1" applyFill="1" applyBorder="1" applyAlignment="1" applyProtection="1">
      <alignment vertical="center" shrinkToFit="1"/>
      <protection locked="0"/>
    </xf>
    <xf numFmtId="0" fontId="4"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19" fillId="0" borderId="0" xfId="0" applyFont="1" applyBorder="1" applyAlignment="1" applyProtection="1">
      <alignment horizontal="center" wrapText="1"/>
    </xf>
    <xf numFmtId="0" fontId="4" fillId="0" borderId="1"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49" xfId="0" applyFont="1" applyBorder="1" applyAlignment="1" applyProtection="1">
      <alignment vertical="center"/>
    </xf>
    <xf numFmtId="0" fontId="4" fillId="0" borderId="2" xfId="0" applyFont="1" applyBorder="1" applyAlignment="1" applyProtection="1">
      <alignment vertical="center"/>
    </xf>
    <xf numFmtId="38" fontId="3" fillId="2" borderId="50" xfId="0" applyNumberFormat="1" applyFont="1" applyFill="1" applyBorder="1" applyAlignment="1" applyProtection="1">
      <alignment vertical="center" shrinkToFit="1"/>
      <protection locked="0"/>
    </xf>
    <xf numFmtId="38" fontId="3" fillId="2" borderId="51" xfId="0" applyNumberFormat="1" applyFont="1" applyFill="1" applyBorder="1" applyAlignment="1" applyProtection="1">
      <alignment vertical="center" shrinkToFit="1"/>
      <protection locked="0"/>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7" xfId="0" applyFont="1" applyBorder="1" applyAlignment="1" applyProtection="1">
      <alignment vertical="center"/>
    </xf>
    <xf numFmtId="0" fontId="4" fillId="0" borderId="16" xfId="0" applyFont="1" applyBorder="1" applyAlignment="1" applyProtection="1">
      <alignment vertical="center"/>
    </xf>
    <xf numFmtId="38" fontId="4" fillId="2" borderId="54" xfId="1" applyFont="1" applyFill="1" applyBorder="1" applyAlignment="1" applyProtection="1">
      <alignment vertical="center" shrinkToFit="1"/>
      <protection locked="0"/>
    </xf>
    <xf numFmtId="38" fontId="4" fillId="2" borderId="14" xfId="1" applyFont="1" applyFill="1" applyBorder="1" applyAlignment="1" applyProtection="1">
      <alignment vertical="center" shrinkToFit="1"/>
      <protection locked="0"/>
    </xf>
    <xf numFmtId="0" fontId="15" fillId="0" borderId="8" xfId="0" applyFont="1" applyBorder="1" applyAlignment="1" applyProtection="1">
      <alignment horizontal="center" vertical="center"/>
    </xf>
    <xf numFmtId="0" fontId="15" fillId="0" borderId="47" xfId="0" applyFont="1" applyBorder="1" applyAlignment="1" applyProtection="1">
      <alignment horizontal="center" vertical="center"/>
    </xf>
    <xf numFmtId="0" fontId="15" fillId="0" borderId="48" xfId="0" applyFont="1" applyBorder="1" applyAlignment="1" applyProtection="1">
      <alignment horizontal="center" vertical="center"/>
    </xf>
    <xf numFmtId="0" fontId="4" fillId="11" borderId="1" xfId="0" applyFont="1" applyFill="1" applyBorder="1" applyAlignment="1" applyProtection="1">
      <alignment horizontal="center" vertical="center"/>
    </xf>
    <xf numFmtId="0" fontId="4" fillId="11" borderId="49" xfId="0" applyFont="1" applyFill="1" applyBorder="1" applyAlignment="1" applyProtection="1">
      <alignment horizontal="center" vertical="center"/>
    </xf>
    <xf numFmtId="0" fontId="4" fillId="11" borderId="2" xfId="0" applyFont="1" applyFill="1" applyBorder="1" applyAlignment="1" applyProtection="1">
      <alignment horizontal="center" vertical="center"/>
    </xf>
    <xf numFmtId="0" fontId="4" fillId="11" borderId="3" xfId="0" applyFont="1" applyFill="1" applyBorder="1" applyAlignment="1" applyProtection="1">
      <alignment horizontal="center" vertical="center"/>
    </xf>
    <xf numFmtId="0" fontId="4" fillId="11" borderId="0" xfId="0" applyFont="1" applyFill="1" applyBorder="1" applyAlignment="1" applyProtection="1">
      <alignment horizontal="center" vertical="center"/>
    </xf>
    <xf numFmtId="0" fontId="4" fillId="11" borderId="4" xfId="0" applyFont="1" applyFill="1" applyBorder="1" applyAlignment="1" applyProtection="1">
      <alignment horizontal="center" vertical="center"/>
    </xf>
    <xf numFmtId="0" fontId="4" fillId="11" borderId="5" xfId="0" applyFont="1" applyFill="1" applyBorder="1" applyAlignment="1" applyProtection="1">
      <alignment horizontal="center" vertical="center"/>
    </xf>
    <xf numFmtId="0" fontId="4" fillId="11" borderId="37" xfId="0" applyFont="1" applyFill="1" applyBorder="1" applyAlignment="1" applyProtection="1">
      <alignment horizontal="center" vertical="center"/>
    </xf>
    <xf numFmtId="0" fontId="4" fillId="11" borderId="6" xfId="0" applyFont="1" applyFill="1" applyBorder="1" applyAlignment="1" applyProtection="1">
      <alignment horizontal="center" vertical="center"/>
    </xf>
    <xf numFmtId="0" fontId="4" fillId="0" borderId="3" xfId="0" applyFont="1" applyBorder="1" applyAlignment="1" applyProtection="1">
      <alignment vertical="center"/>
    </xf>
    <xf numFmtId="0" fontId="4" fillId="0" borderId="0" xfId="0" applyFont="1" applyBorder="1" applyAlignment="1" applyProtection="1">
      <alignment vertical="center"/>
    </xf>
    <xf numFmtId="0" fontId="4" fillId="0" borderId="5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38" fontId="4" fillId="2" borderId="54" xfId="1" applyFont="1" applyFill="1" applyBorder="1" applyAlignment="1" applyProtection="1">
      <alignment vertical="center" shrinkToFit="1"/>
    </xf>
    <xf numFmtId="38" fontId="4" fillId="2" borderId="14" xfId="1" applyFont="1" applyFill="1" applyBorder="1" applyAlignment="1" applyProtection="1">
      <alignment vertical="center" shrinkToFit="1"/>
    </xf>
    <xf numFmtId="0" fontId="3" fillId="2" borderId="66" xfId="0" applyFont="1" applyFill="1" applyBorder="1" applyAlignment="1" applyProtection="1">
      <alignment vertical="center" shrinkToFit="1"/>
      <protection locked="0"/>
    </xf>
    <xf numFmtId="38" fontId="4" fillId="2" borderId="63" xfId="1" applyFont="1" applyFill="1" applyBorder="1" applyAlignment="1" applyProtection="1">
      <alignment vertical="center" shrinkToFit="1"/>
    </xf>
    <xf numFmtId="38" fontId="4" fillId="2" borderId="17" xfId="1" applyFont="1" applyFill="1" applyBorder="1" applyAlignment="1" applyProtection="1">
      <alignment vertical="center" shrinkToFit="1"/>
    </xf>
    <xf numFmtId="0" fontId="8" fillId="0" borderId="4" xfId="0" applyFont="1" applyBorder="1" applyAlignment="1" applyProtection="1">
      <alignment horizontal="center" vertical="top"/>
    </xf>
    <xf numFmtId="0" fontId="4" fillId="0" borderId="1" xfId="0" applyFont="1" applyBorder="1" applyAlignment="1" applyProtection="1">
      <alignment horizontal="center" vertical="center" textRotation="255"/>
    </xf>
    <xf numFmtId="0" fontId="4" fillId="0" borderId="49" xfId="0" applyFont="1" applyBorder="1" applyAlignment="1" applyProtection="1">
      <alignment horizontal="center" vertical="center" textRotation="255"/>
    </xf>
    <xf numFmtId="0" fontId="4" fillId="0" borderId="3"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37" xfId="0" applyFont="1" applyBorder="1" applyAlignment="1" applyProtection="1">
      <alignment horizontal="center" vertical="center" textRotation="255"/>
    </xf>
    <xf numFmtId="0" fontId="4" fillId="0" borderId="35" xfId="0" applyFont="1" applyBorder="1" applyAlignment="1" applyProtection="1">
      <alignment vertical="center" shrinkToFit="1"/>
    </xf>
    <xf numFmtId="0" fontId="4" fillId="2" borderId="43" xfId="0" applyFont="1" applyFill="1" applyBorder="1" applyAlignment="1" applyProtection="1">
      <alignment horizontal="right" vertical="center" shrinkToFit="1"/>
      <protection locked="0"/>
    </xf>
    <xf numFmtId="0" fontId="4" fillId="2" borderId="35" xfId="0" applyFont="1" applyFill="1" applyBorder="1" applyAlignment="1" applyProtection="1">
      <alignment horizontal="right" vertical="center" shrinkToFit="1"/>
      <protection locked="0"/>
    </xf>
    <xf numFmtId="0" fontId="4" fillId="0" borderId="50" xfId="0" applyFont="1" applyBorder="1" applyAlignment="1" applyProtection="1">
      <alignment horizontal="center" vertical="center" wrapText="1"/>
    </xf>
    <xf numFmtId="0" fontId="4" fillId="0" borderId="58"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34" xfId="0" applyFont="1" applyBorder="1" applyAlignment="1" applyProtection="1">
      <alignment vertical="center" shrinkToFit="1"/>
    </xf>
    <xf numFmtId="0" fontId="4" fillId="2" borderId="36" xfId="0" applyFont="1" applyFill="1" applyBorder="1" applyAlignment="1" applyProtection="1">
      <alignment horizontal="right" vertical="center" shrinkToFit="1"/>
      <protection locked="0"/>
    </xf>
    <xf numFmtId="0" fontId="4" fillId="2" borderId="34" xfId="0" applyFont="1" applyFill="1" applyBorder="1" applyAlignment="1" applyProtection="1">
      <alignment horizontal="right" vertical="center" shrinkToFit="1"/>
      <protection locked="0"/>
    </xf>
    <xf numFmtId="0" fontId="8" fillId="0" borderId="4" xfId="0" applyFont="1" applyBorder="1" applyAlignment="1" applyProtection="1">
      <alignment horizontal="center" vertical="center"/>
    </xf>
    <xf numFmtId="0" fontId="3" fillId="2" borderId="51" xfId="0" applyFont="1" applyFill="1" applyBorder="1" applyAlignment="1" applyProtection="1">
      <alignment vertical="center" shrinkToFit="1"/>
      <protection locked="0"/>
    </xf>
    <xf numFmtId="0" fontId="3" fillId="2" borderId="37" xfId="0" applyFont="1" applyFill="1" applyBorder="1" applyAlignment="1" applyProtection="1">
      <alignment vertical="center" shrinkToFit="1"/>
      <protection locked="0"/>
    </xf>
    <xf numFmtId="0" fontId="3" fillId="2" borderId="6" xfId="0" applyFont="1" applyFill="1" applyBorder="1" applyAlignment="1" applyProtection="1">
      <alignment vertical="center" shrinkToFit="1"/>
      <protection locked="0"/>
    </xf>
    <xf numFmtId="0" fontId="4" fillId="2" borderId="50" xfId="0" applyFont="1" applyFill="1" applyBorder="1" applyAlignment="1" applyProtection="1">
      <alignment vertical="center" shrinkToFit="1"/>
      <protection locked="0"/>
    </xf>
    <xf numFmtId="0" fontId="4" fillId="2" borderId="49"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0" borderId="55" xfId="0" applyFont="1" applyBorder="1" applyAlignment="1" applyProtection="1">
      <alignment horizontal="center"/>
    </xf>
    <xf numFmtId="0" fontId="4" fillId="0" borderId="27" xfId="0" applyFont="1" applyBorder="1" applyAlignment="1" applyProtection="1">
      <alignment horizontal="center"/>
    </xf>
    <xf numFmtId="0" fontId="3" fillId="2" borderId="36" xfId="0" applyFont="1" applyFill="1" applyBorder="1" applyAlignment="1" applyProtection="1">
      <alignment shrinkToFit="1"/>
      <protection locked="0"/>
    </xf>
    <xf numFmtId="0" fontId="3" fillId="2" borderId="34" xfId="0" applyFont="1" applyFill="1" applyBorder="1" applyAlignment="1" applyProtection="1">
      <alignment shrinkToFit="1"/>
      <protection locked="0"/>
    </xf>
    <xf numFmtId="0" fontId="3" fillId="2" borderId="46" xfId="0" applyFont="1" applyFill="1" applyBorder="1" applyAlignment="1" applyProtection="1">
      <alignment shrinkToFit="1"/>
      <protection locked="0"/>
    </xf>
    <xf numFmtId="0" fontId="4" fillId="0" borderId="45" xfId="0" applyFont="1" applyBorder="1" applyAlignment="1" applyProtection="1">
      <alignment horizontal="center"/>
    </xf>
    <xf numFmtId="0" fontId="4" fillId="0" borderId="34" xfId="0" applyFont="1" applyBorder="1" applyAlignment="1" applyProtection="1">
      <alignment horizontal="center"/>
    </xf>
    <xf numFmtId="0" fontId="4" fillId="0" borderId="57" xfId="0" applyFont="1" applyBorder="1" applyAlignment="1" applyProtection="1">
      <alignment horizontal="center"/>
    </xf>
    <xf numFmtId="49" fontId="3" fillId="2" borderId="34" xfId="0" applyNumberFormat="1" applyFont="1" applyFill="1" applyBorder="1" applyAlignment="1" applyProtection="1">
      <alignment horizontal="left" vertical="center" shrinkToFit="1"/>
      <protection locked="0"/>
    </xf>
    <xf numFmtId="49" fontId="3" fillId="2" borderId="46" xfId="0" applyNumberFormat="1" applyFont="1" applyFill="1" applyBorder="1" applyAlignment="1" applyProtection="1">
      <alignment horizontal="left" vertical="center" shrinkToFit="1"/>
      <protection locked="0"/>
    </xf>
    <xf numFmtId="0" fontId="4" fillId="0" borderId="45"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4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60"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45" xfId="0" applyFont="1" applyBorder="1" applyAlignment="1">
      <alignment horizontal="center"/>
    </xf>
    <xf numFmtId="0" fontId="4" fillId="0" borderId="34" xfId="0" applyFont="1" applyBorder="1" applyAlignment="1">
      <alignment horizontal="center"/>
    </xf>
    <xf numFmtId="0" fontId="4" fillId="0" borderId="57" xfId="0" applyFont="1" applyBorder="1" applyAlignment="1">
      <alignment horizontal="center"/>
    </xf>
    <xf numFmtId="0" fontId="4" fillId="0" borderId="20" xfId="0" applyFont="1" applyBorder="1" applyAlignment="1">
      <alignment horizontal="center" vertical="center"/>
    </xf>
    <xf numFmtId="0" fontId="4" fillId="0" borderId="35" xfId="0" applyFont="1" applyBorder="1" applyAlignment="1">
      <alignment horizontal="center" vertical="center"/>
    </xf>
    <xf numFmtId="0" fontId="4" fillId="0" borderId="56" xfId="0" applyFont="1" applyBorder="1" applyAlignment="1">
      <alignment horizontal="center" vertical="center"/>
    </xf>
    <xf numFmtId="0" fontId="7" fillId="0" borderId="37" xfId="0" applyFont="1" applyBorder="1" applyAlignment="1" applyProtection="1">
      <alignment horizontal="center" vertical="center"/>
    </xf>
    <xf numFmtId="0" fontId="9" fillId="0" borderId="37" xfId="0" applyFont="1" applyBorder="1" applyAlignment="1" applyProtection="1">
      <alignment horizontal="right" vertical="center"/>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3" fillId="0" borderId="50" xfId="0" applyFont="1" applyBorder="1" applyAlignment="1" applyProtection="1">
      <alignment horizontal="right" vertical="center" shrinkToFit="1"/>
    </xf>
    <xf numFmtId="0" fontId="3" fillId="0" borderId="44" xfId="0" applyFont="1" applyBorder="1" applyAlignment="1" applyProtection="1">
      <alignment horizontal="right" vertical="center" shrinkToFit="1"/>
    </xf>
    <xf numFmtId="0" fontId="3" fillId="0" borderId="51" xfId="0" applyFont="1" applyBorder="1" applyAlignment="1" applyProtection="1">
      <alignment horizontal="right" vertical="center" shrinkToFit="1"/>
    </xf>
    <xf numFmtId="176" fontId="3" fillId="0" borderId="49" xfId="0" applyNumberFormat="1" applyFont="1" applyBorder="1" applyAlignment="1" applyProtection="1">
      <alignment horizontal="center" vertical="center" shrinkToFit="1"/>
    </xf>
    <xf numFmtId="176" fontId="3" fillId="0" borderId="0" xfId="0" applyNumberFormat="1" applyFont="1" applyAlignment="1" applyProtection="1">
      <alignment horizontal="center" vertical="center" shrinkToFit="1"/>
    </xf>
    <xf numFmtId="176" fontId="3" fillId="0" borderId="37" xfId="0" applyNumberFormat="1" applyFont="1" applyBorder="1" applyAlignment="1" applyProtection="1">
      <alignment horizontal="center" vertical="center" shrinkToFit="1"/>
    </xf>
    <xf numFmtId="0" fontId="3" fillId="0" borderId="2"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6" xfId="0" applyFont="1" applyBorder="1" applyAlignment="1" applyProtection="1">
      <alignment vertical="center" shrinkToFit="1"/>
    </xf>
    <xf numFmtId="0" fontId="4" fillId="0" borderId="1" xfId="0" applyFont="1" applyBorder="1" applyAlignment="1" applyProtection="1">
      <alignment vertical="center" wrapText="1"/>
    </xf>
    <xf numFmtId="0" fontId="4" fillId="0" borderId="49"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Alignment="1" applyProtection="1">
      <alignment vertical="center" wrapText="1"/>
    </xf>
    <xf numFmtId="0" fontId="4" fillId="0" borderId="58" xfId="0" applyFont="1" applyBorder="1" applyAlignment="1" applyProtection="1">
      <alignment vertical="center" wrapText="1"/>
    </xf>
    <xf numFmtId="0" fontId="4" fillId="0" borderId="5" xfId="0" applyFont="1" applyBorder="1" applyAlignment="1" applyProtection="1">
      <alignment vertical="center" wrapText="1"/>
    </xf>
    <xf numFmtId="0" fontId="4" fillId="0" borderId="37" xfId="0" applyFont="1" applyBorder="1" applyAlignment="1" applyProtection="1">
      <alignment vertical="center" wrapText="1"/>
    </xf>
    <xf numFmtId="0" fontId="4" fillId="0" borderId="53" xfId="0" applyFont="1" applyBorder="1" applyAlignment="1" applyProtection="1">
      <alignment vertical="center" wrapText="1"/>
    </xf>
    <xf numFmtId="0" fontId="10" fillId="2" borderId="49"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36" xfId="0" applyFont="1" applyBorder="1" applyAlignment="1" applyProtection="1">
      <alignment horizontal="center"/>
    </xf>
    <xf numFmtId="0" fontId="4" fillId="2" borderId="36" xfId="0" applyFont="1" applyFill="1" applyBorder="1" applyAlignment="1" applyProtection="1">
      <alignment shrinkToFit="1"/>
      <protection locked="0"/>
    </xf>
    <xf numFmtId="0" fontId="4" fillId="2" borderId="34" xfId="0" applyFont="1" applyFill="1" applyBorder="1" applyAlignment="1" applyProtection="1">
      <alignment shrinkToFit="1"/>
      <protection locked="0"/>
    </xf>
    <xf numFmtId="0" fontId="4" fillId="2" borderId="46" xfId="0" applyFont="1" applyFill="1" applyBorder="1" applyAlignment="1" applyProtection="1">
      <alignment shrinkToFit="1"/>
      <protection locked="0"/>
    </xf>
    <xf numFmtId="0" fontId="4" fillId="2" borderId="43"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4" fillId="2" borderId="60" xfId="0" applyFont="1" applyFill="1" applyBorder="1" applyAlignment="1" applyProtection="1">
      <alignment vertical="center" shrinkToFit="1"/>
      <protection locked="0"/>
    </xf>
    <xf numFmtId="0" fontId="4" fillId="0" borderId="63"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64" xfId="0" applyFont="1" applyBorder="1" applyAlignment="1" applyProtection="1">
      <alignment horizontal="center" vertical="center"/>
    </xf>
    <xf numFmtId="49" fontId="4" fillId="2" borderId="51" xfId="0" applyNumberFormat="1" applyFont="1" applyFill="1" applyBorder="1" applyAlignment="1" applyProtection="1">
      <alignment vertical="center" shrinkToFit="1"/>
      <protection locked="0"/>
    </xf>
    <xf numFmtId="49" fontId="4" fillId="2" borderId="37" xfId="0" applyNumberFormat="1" applyFont="1" applyFill="1" applyBorder="1" applyAlignment="1" applyProtection="1">
      <alignment vertical="center" shrinkToFit="1"/>
      <protection locked="0"/>
    </xf>
    <xf numFmtId="49" fontId="4" fillId="2" borderId="6" xfId="0" applyNumberFormat="1" applyFont="1" applyFill="1" applyBorder="1" applyAlignment="1" applyProtection="1">
      <alignment vertical="center" shrinkToFit="1"/>
      <protection locked="0"/>
    </xf>
    <xf numFmtId="0" fontId="3" fillId="2" borderId="50"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49" fontId="3" fillId="2" borderId="34" xfId="0" applyNumberFormat="1" applyFont="1" applyFill="1" applyBorder="1" applyAlignment="1" applyProtection="1">
      <alignment horizontal="right" vertical="center" shrinkToFit="1"/>
      <protection locked="0"/>
    </xf>
    <xf numFmtId="0" fontId="4" fillId="0" borderId="59"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22" xfId="0" applyFont="1" applyBorder="1" applyAlignment="1" applyProtection="1">
      <alignment horizontal="center" vertical="center"/>
    </xf>
    <xf numFmtId="49" fontId="3" fillId="2" borderId="54" xfId="0" applyNumberFormat="1" applyFont="1" applyFill="1" applyBorder="1" applyAlignment="1" applyProtection="1">
      <alignment horizontal="center" vertical="center" shrinkToFit="1"/>
      <protection locked="0"/>
    </xf>
    <xf numFmtId="49" fontId="3" fillId="2" borderId="14" xfId="0" applyNumberFormat="1" applyFont="1" applyFill="1" applyBorder="1" applyAlignment="1" applyProtection="1">
      <alignment horizontal="center" vertical="center" shrinkToFit="1"/>
      <protection locked="0"/>
    </xf>
    <xf numFmtId="49" fontId="3" fillId="2" borderId="66" xfId="0" applyNumberFormat="1" applyFont="1" applyFill="1" applyBorder="1" applyAlignment="1" applyProtection="1">
      <alignment horizontal="center" vertical="center" shrinkToFit="1"/>
      <protection locked="0"/>
    </xf>
    <xf numFmtId="0" fontId="4" fillId="0" borderId="5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66" xfId="0" applyFont="1" applyBorder="1" applyAlignment="1" applyProtection="1">
      <alignment horizontal="center" vertical="center"/>
    </xf>
    <xf numFmtId="49" fontId="3" fillId="2" borderId="13" xfId="0" applyNumberFormat="1"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4" fillId="0" borderId="55" xfId="0" applyFont="1" applyBorder="1" applyAlignment="1">
      <alignment horizontal="center"/>
    </xf>
    <xf numFmtId="0" fontId="4" fillId="0" borderId="27" xfId="0" applyFont="1" applyBorder="1" applyAlignment="1">
      <alignment horizontal="center"/>
    </xf>
    <xf numFmtId="0" fontId="3" fillId="2" borderId="44"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4" fillId="0" borderId="51" xfId="0" applyFont="1" applyBorder="1" applyAlignment="1" applyProtection="1">
      <alignment horizontal="center" vertical="center"/>
    </xf>
    <xf numFmtId="0" fontId="4" fillId="0" borderId="0" xfId="0" applyFont="1" applyBorder="1" applyProtection="1">
      <alignment vertical="center"/>
    </xf>
    <xf numFmtId="0" fontId="4" fillId="0" borderId="37" xfId="0" applyFont="1" applyBorder="1" applyProtection="1">
      <alignment vertical="center"/>
    </xf>
    <xf numFmtId="0" fontId="4" fillId="0" borderId="1" xfId="0" applyFont="1" applyBorder="1" applyProtection="1">
      <alignment vertical="center"/>
    </xf>
    <xf numFmtId="0" fontId="4" fillId="0" borderId="49"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vertical="center"/>
    </xf>
    <xf numFmtId="0" fontId="5" fillId="2" borderId="0" xfId="0" applyFont="1" applyFill="1" applyBorder="1" applyAlignment="1" applyProtection="1">
      <alignment vertical="center" wrapText="1"/>
    </xf>
    <xf numFmtId="0" fontId="4" fillId="0" borderId="54" xfId="0" applyFont="1" applyBorder="1" applyAlignment="1" applyProtection="1">
      <alignment vertical="center"/>
    </xf>
    <xf numFmtId="0" fontId="4" fillId="0" borderId="66" xfId="0" applyFont="1" applyBorder="1" applyAlignment="1" applyProtection="1">
      <alignment vertical="center"/>
    </xf>
    <xf numFmtId="0" fontId="5" fillId="2" borderId="0" xfId="0" applyFont="1" applyFill="1" applyAlignment="1">
      <alignment vertical="center" shrinkToFit="1"/>
    </xf>
    <xf numFmtId="0" fontId="5" fillId="2" borderId="37" xfId="0" applyFont="1" applyFill="1" applyBorder="1" applyAlignment="1">
      <alignment vertical="center" shrinkToFit="1"/>
    </xf>
    <xf numFmtId="0" fontId="5" fillId="2" borderId="0" xfId="0" applyFont="1" applyFill="1" applyBorder="1" applyAlignment="1" applyProtection="1">
      <alignment vertical="center" shrinkToFit="1"/>
      <protection locked="0"/>
    </xf>
    <xf numFmtId="0" fontId="3" fillId="2" borderId="80"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4" fillId="2" borderId="81" xfId="0" applyFont="1" applyFill="1" applyBorder="1" applyAlignment="1" applyProtection="1">
      <alignment vertical="center" wrapText="1"/>
      <protection locked="0"/>
    </xf>
    <xf numFmtId="0" fontId="4" fillId="2" borderId="78" xfId="0" applyFont="1" applyFill="1" applyBorder="1" applyAlignment="1" applyProtection="1">
      <alignment vertical="center" wrapText="1"/>
      <protection locked="0"/>
    </xf>
    <xf numFmtId="0" fontId="4" fillId="2" borderId="82" xfId="0" applyFont="1" applyFill="1" applyBorder="1" applyAlignment="1" applyProtection="1">
      <alignment vertical="center" wrapText="1"/>
      <protection locked="0"/>
    </xf>
    <xf numFmtId="0" fontId="4" fillId="0" borderId="119" xfId="0" applyFont="1" applyFill="1" applyBorder="1" applyAlignment="1" applyProtection="1">
      <alignment vertical="center" wrapText="1" shrinkToFit="1"/>
    </xf>
    <xf numFmtId="0" fontId="4" fillId="0" borderId="91" xfId="0" applyFont="1" applyFill="1" applyBorder="1" applyAlignment="1" applyProtection="1">
      <alignment vertical="center" wrapText="1" shrinkToFit="1"/>
    </xf>
    <xf numFmtId="0" fontId="4" fillId="0" borderId="22" xfId="0" applyFont="1" applyFill="1" applyBorder="1" applyAlignment="1" applyProtection="1">
      <alignment vertical="center" wrapText="1" shrinkToFit="1"/>
    </xf>
    <xf numFmtId="0" fontId="3" fillId="2" borderId="67" xfId="0" applyFont="1" applyFill="1" applyBorder="1" applyAlignment="1" applyProtection="1">
      <alignment horizontal="center" vertical="center" shrinkToFit="1"/>
      <protection locked="0"/>
    </xf>
    <xf numFmtId="0" fontId="3" fillId="2" borderId="68" xfId="0" applyFont="1" applyFill="1" applyBorder="1" applyAlignment="1" applyProtection="1">
      <alignment horizontal="center" vertical="center" shrinkToFit="1"/>
      <protection locked="0"/>
    </xf>
    <xf numFmtId="0" fontId="4" fillId="2" borderId="69" xfId="0" applyFont="1" applyFill="1" applyBorder="1" applyAlignment="1" applyProtection="1">
      <alignment vertical="center" wrapText="1"/>
      <protection locked="0"/>
    </xf>
    <xf numFmtId="0" fontId="4" fillId="2" borderId="29" xfId="0" applyFont="1" applyFill="1" applyBorder="1" applyAlignment="1" applyProtection="1">
      <alignment vertical="center" wrapText="1"/>
      <protection locked="0"/>
    </xf>
    <xf numFmtId="0" fontId="3" fillId="0" borderId="39" xfId="0" applyFont="1" applyBorder="1" applyAlignment="1" applyProtection="1">
      <alignment horizontal="center" vertical="center"/>
    </xf>
    <xf numFmtId="0" fontId="3" fillId="2" borderId="56"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4" fillId="2" borderId="70" xfId="0" applyFont="1" applyFill="1" applyBorder="1" applyAlignment="1" applyProtection="1">
      <alignment vertical="center" wrapText="1"/>
      <protection locked="0"/>
    </xf>
    <xf numFmtId="0" fontId="4" fillId="2" borderId="71" xfId="0" applyFont="1" applyFill="1" applyBorder="1" applyAlignment="1" applyProtection="1">
      <alignment vertical="center" wrapText="1"/>
      <protection locked="0"/>
    </xf>
    <xf numFmtId="0" fontId="4" fillId="2" borderId="110" xfId="0" applyFont="1" applyFill="1" applyBorder="1" applyAlignment="1" applyProtection="1">
      <alignment vertical="center" wrapText="1"/>
      <protection locked="0"/>
    </xf>
    <xf numFmtId="0" fontId="4" fillId="2" borderId="111" xfId="0" applyFont="1" applyFill="1" applyBorder="1" applyAlignment="1" applyProtection="1">
      <alignment vertical="center" wrapText="1"/>
      <protection locked="0"/>
    </xf>
    <xf numFmtId="0" fontId="4" fillId="0" borderId="0" xfId="0" applyFont="1" applyBorder="1" applyAlignment="1" applyProtection="1">
      <alignment horizontal="right" vertical="center"/>
    </xf>
    <xf numFmtId="0" fontId="11" fillId="0" borderId="72"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73" xfId="0" applyFont="1" applyBorder="1" applyAlignment="1" applyProtection="1">
      <alignment horizontal="center" vertical="center" textRotation="255"/>
    </xf>
    <xf numFmtId="0" fontId="3" fillId="0" borderId="72" xfId="0" applyFont="1" applyBorder="1" applyAlignment="1" applyProtection="1">
      <alignment horizontal="center" vertical="center"/>
    </xf>
    <xf numFmtId="0" fontId="3" fillId="2" borderId="74" xfId="0" applyFont="1" applyFill="1" applyBorder="1" applyAlignment="1" applyProtection="1">
      <alignment horizontal="center" vertical="center" shrinkToFit="1"/>
      <protection locked="0"/>
    </xf>
    <xf numFmtId="0" fontId="3" fillId="0" borderId="73" xfId="0" applyFont="1" applyBorder="1" applyAlignment="1" applyProtection="1">
      <alignment horizontal="center" vertical="center"/>
    </xf>
    <xf numFmtId="0" fontId="3" fillId="2" borderId="83" xfId="0" applyFont="1" applyFill="1" applyBorder="1" applyAlignment="1" applyProtection="1">
      <alignment horizontal="center" vertical="center" shrinkToFit="1"/>
      <protection locked="0"/>
    </xf>
    <xf numFmtId="0" fontId="4" fillId="2" borderId="84" xfId="0" applyFont="1" applyFill="1" applyBorder="1" applyAlignment="1" applyProtection="1">
      <alignment vertical="center" wrapText="1"/>
      <protection locked="0"/>
    </xf>
    <xf numFmtId="0" fontId="3" fillId="2" borderId="85" xfId="0" applyFont="1" applyFill="1" applyBorder="1" applyAlignment="1" applyProtection="1">
      <alignment horizontal="center" vertical="center" shrinkToFit="1"/>
      <protection locked="0"/>
    </xf>
    <xf numFmtId="0" fontId="4" fillId="2" borderId="86" xfId="0" applyFont="1" applyFill="1" applyBorder="1" applyAlignment="1" applyProtection="1">
      <alignment vertical="center" wrapText="1"/>
      <protection locked="0"/>
    </xf>
    <xf numFmtId="0" fontId="3" fillId="2" borderId="87" xfId="0" applyFont="1" applyFill="1" applyBorder="1" applyAlignment="1" applyProtection="1">
      <alignment horizontal="center" vertical="center" shrinkToFit="1"/>
      <protection locked="0"/>
    </xf>
    <xf numFmtId="0" fontId="3" fillId="2" borderId="88" xfId="0" applyFont="1" applyFill="1" applyBorder="1" applyAlignment="1" applyProtection="1">
      <alignment horizontal="center" vertical="center" shrinkToFit="1"/>
      <protection locked="0"/>
    </xf>
    <xf numFmtId="0" fontId="4" fillId="0" borderId="75"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32" xfId="0" applyFont="1" applyBorder="1" applyAlignment="1" applyProtection="1">
      <alignment horizontal="center" vertical="center" shrinkToFit="1"/>
    </xf>
    <xf numFmtId="0" fontId="4" fillId="0" borderId="76" xfId="0" applyFont="1" applyBorder="1" applyAlignment="1" applyProtection="1">
      <alignment horizontal="center" vertical="center" shrinkToFit="1"/>
    </xf>
    <xf numFmtId="0" fontId="4" fillId="0" borderId="77" xfId="0" applyFont="1" applyBorder="1" applyAlignment="1" applyProtection="1">
      <alignment horizontal="center" vertical="center" shrinkToFit="1"/>
    </xf>
    <xf numFmtId="0" fontId="4" fillId="0" borderId="3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90" xfId="0" applyFont="1" applyBorder="1" applyAlignment="1" applyProtection="1">
      <alignment horizontal="center" vertical="center"/>
    </xf>
    <xf numFmtId="0" fontId="4" fillId="0" borderId="49"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75" xfId="0" applyFont="1" applyBorder="1" applyAlignment="1" applyProtection="1">
      <alignment horizontal="center" vertical="center" shrinkToFit="1"/>
    </xf>
    <xf numFmtId="0" fontId="4" fillId="0" borderId="24"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92" xfId="0" applyFont="1" applyBorder="1" applyAlignment="1" applyProtection="1">
      <alignment horizontal="center" vertical="center"/>
    </xf>
    <xf numFmtId="0" fontId="4" fillId="0" borderId="93"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95" xfId="0" applyFont="1" applyBorder="1" applyAlignment="1" applyProtection="1">
      <alignment horizontal="center" vertical="center"/>
    </xf>
    <xf numFmtId="0" fontId="4" fillId="0" borderId="96" xfId="0" applyFont="1" applyBorder="1" applyAlignment="1" applyProtection="1">
      <alignment horizontal="center" vertical="center" shrinkToFit="1"/>
    </xf>
    <xf numFmtId="0" fontId="4" fillId="0" borderId="97" xfId="0" applyFont="1" applyBorder="1" applyAlignment="1" applyProtection="1">
      <alignment horizontal="center" vertical="center" shrinkToFit="1"/>
    </xf>
    <xf numFmtId="0" fontId="4" fillId="0" borderId="98" xfId="0" applyFont="1" applyBorder="1" applyAlignment="1" applyProtection="1">
      <alignment horizontal="center" vertical="center" shrinkToFit="1"/>
    </xf>
    <xf numFmtId="0" fontId="4" fillId="0" borderId="27" xfId="0" applyFont="1" applyFill="1" applyBorder="1" applyAlignment="1" applyProtection="1">
      <alignment vertical="center" wrapText="1" shrinkToFit="1"/>
    </xf>
    <xf numFmtId="0" fontId="4" fillId="0" borderId="92" xfId="0" applyFont="1" applyFill="1" applyBorder="1" applyAlignment="1" applyProtection="1">
      <alignment vertical="center" wrapText="1" shrinkToFit="1"/>
    </xf>
    <xf numFmtId="0" fontId="5" fillId="0" borderId="1"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6"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9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99"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6" xfId="0" applyFont="1" applyBorder="1" applyAlignment="1" applyProtection="1">
      <alignment horizontal="center" vertical="center"/>
    </xf>
    <xf numFmtId="0" fontId="4" fillId="0" borderId="38" xfId="0" applyFont="1" applyBorder="1" applyAlignment="1" applyProtection="1">
      <alignment horizontal="center" vertical="center" textRotation="255"/>
    </xf>
    <xf numFmtId="0" fontId="4" fillId="0" borderId="41" xfId="0" applyFont="1" applyBorder="1" applyAlignment="1" applyProtection="1">
      <alignment horizontal="center" vertical="center" textRotation="255"/>
    </xf>
    <xf numFmtId="0" fontId="4" fillId="0" borderId="90" xfId="0" applyFont="1" applyBorder="1" applyAlignment="1" applyProtection="1">
      <alignment horizontal="center" vertical="center" textRotation="255"/>
    </xf>
    <xf numFmtId="0" fontId="11" fillId="0" borderId="89" xfId="0" applyFont="1" applyBorder="1" applyAlignment="1" applyProtection="1">
      <alignment horizontal="center" vertical="center" textRotation="255"/>
    </xf>
    <xf numFmtId="0" fontId="11" fillId="0" borderId="102" xfId="0" applyFont="1" applyBorder="1" applyAlignment="1" applyProtection="1">
      <alignment horizontal="center" vertical="center" textRotation="255"/>
    </xf>
    <xf numFmtId="0" fontId="4" fillId="0" borderId="18" xfId="0" applyFont="1" applyFill="1" applyBorder="1" applyAlignment="1" applyProtection="1">
      <alignment vertical="center" wrapText="1" shrinkToFit="1"/>
    </xf>
    <xf numFmtId="0" fontId="3" fillId="0" borderId="89" xfId="0" applyFont="1" applyBorder="1" applyAlignment="1" applyProtection="1">
      <alignment horizontal="center" vertical="center"/>
    </xf>
    <xf numFmtId="0" fontId="4" fillId="2" borderId="23" xfId="0" applyFont="1" applyFill="1" applyBorder="1" applyAlignment="1" applyProtection="1">
      <alignment vertical="center" wrapText="1"/>
      <protection locked="0"/>
    </xf>
    <xf numFmtId="0" fontId="3" fillId="2" borderId="65" xfId="0" applyFont="1" applyFill="1" applyBorder="1" applyAlignment="1" applyProtection="1">
      <alignment horizontal="center" vertical="center" shrinkToFit="1"/>
      <protection locked="0"/>
    </xf>
    <xf numFmtId="0" fontId="4" fillId="2" borderId="22" xfId="0" applyFont="1" applyFill="1" applyBorder="1" applyAlignment="1" applyProtection="1">
      <alignment vertical="center" wrapText="1"/>
      <protection locked="0"/>
    </xf>
    <xf numFmtId="0" fontId="4" fillId="2" borderId="26" xfId="0" applyFont="1" applyFill="1" applyBorder="1" applyAlignment="1" applyProtection="1">
      <alignment vertical="center" wrapText="1"/>
      <protection locked="0"/>
    </xf>
    <xf numFmtId="0" fontId="4" fillId="2" borderId="30" xfId="0" applyFont="1" applyFill="1" applyBorder="1" applyAlignment="1" applyProtection="1">
      <alignment vertical="center" wrapText="1"/>
      <protection locked="0"/>
    </xf>
    <xf numFmtId="0" fontId="4" fillId="2" borderId="0" xfId="0" applyFont="1" applyFill="1" applyBorder="1" applyAlignment="1" applyProtection="1">
      <alignment horizontal="center" vertical="center" shrinkToFit="1"/>
    </xf>
    <xf numFmtId="0" fontId="3" fillId="2" borderId="104"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4" fillId="2" borderId="105" xfId="0" applyFont="1" applyFill="1" applyBorder="1" applyAlignment="1" applyProtection="1">
      <alignment vertical="center" wrapText="1"/>
      <protection locked="0"/>
    </xf>
    <xf numFmtId="0" fontId="3" fillId="0" borderId="102" xfId="0" applyFont="1" applyBorder="1" applyAlignment="1" applyProtection="1">
      <alignment horizontal="center" vertical="center"/>
    </xf>
    <xf numFmtId="0" fontId="3" fillId="2" borderId="103" xfId="0" applyFont="1" applyFill="1" applyBorder="1" applyAlignment="1" applyProtection="1">
      <alignment horizontal="center" vertical="center" shrinkToFit="1"/>
      <protection locked="0"/>
    </xf>
    <xf numFmtId="0" fontId="4" fillId="2" borderId="107" xfId="0" applyFont="1" applyFill="1" applyBorder="1" applyAlignment="1" applyProtection="1">
      <alignment vertical="center" wrapText="1"/>
      <protection locked="0"/>
    </xf>
    <xf numFmtId="0" fontId="4" fillId="0" borderId="108" xfId="0" applyFont="1" applyBorder="1" applyAlignment="1" applyProtection="1">
      <alignment horizontal="center" vertical="center"/>
    </xf>
    <xf numFmtId="0" fontId="4" fillId="0" borderId="109" xfId="0" applyFont="1" applyBorder="1" applyAlignment="1" applyProtection="1">
      <alignment horizontal="center" vertical="center"/>
    </xf>
    <xf numFmtId="0" fontId="4" fillId="0" borderId="106" xfId="0" applyNumberFormat="1" applyFont="1" applyBorder="1" applyAlignment="1" applyProtection="1">
      <alignment vertical="center" shrinkToFit="1"/>
    </xf>
    <xf numFmtId="0" fontId="4" fillId="0" borderId="59" xfId="0" applyNumberFormat="1" applyFont="1" applyBorder="1" applyAlignment="1" applyProtection="1">
      <alignment vertical="center" shrinkToFit="1"/>
    </xf>
    <xf numFmtId="0" fontId="4" fillId="0" borderId="104" xfId="0" applyNumberFormat="1" applyFont="1" applyBorder="1" applyAlignment="1" applyProtection="1">
      <alignment vertical="center" shrinkToFit="1"/>
    </xf>
    <xf numFmtId="0" fontId="4" fillId="3" borderId="106" xfId="0" applyNumberFormat="1" applyFont="1" applyFill="1" applyBorder="1" applyAlignment="1" applyProtection="1">
      <alignment vertical="center" shrinkToFit="1"/>
    </xf>
    <xf numFmtId="0" fontId="4" fillId="3" borderId="59" xfId="0" applyNumberFormat="1" applyFont="1" applyFill="1" applyBorder="1" applyAlignment="1" applyProtection="1">
      <alignment vertical="center" shrinkToFit="1"/>
    </xf>
    <xf numFmtId="0" fontId="4" fillId="3" borderId="104" xfId="0" applyNumberFormat="1" applyFont="1" applyFill="1" applyBorder="1" applyAlignment="1" applyProtection="1">
      <alignment vertical="center" shrinkToFit="1"/>
    </xf>
    <xf numFmtId="0" fontId="4" fillId="4" borderId="106" xfId="0" applyNumberFormat="1" applyFont="1" applyFill="1" applyBorder="1" applyAlignment="1" applyProtection="1">
      <alignment vertical="center" shrinkToFit="1"/>
    </xf>
    <xf numFmtId="0" fontId="4" fillId="4" borderId="59" xfId="0" applyNumberFormat="1" applyFont="1" applyFill="1" applyBorder="1" applyAlignment="1" applyProtection="1">
      <alignment vertical="center" shrinkToFit="1"/>
    </xf>
    <xf numFmtId="0" fontId="4" fillId="4" borderId="104" xfId="0" applyNumberFormat="1" applyFont="1" applyFill="1" applyBorder="1" applyAlignment="1" applyProtection="1">
      <alignment vertical="center" shrinkToFit="1"/>
    </xf>
    <xf numFmtId="0" fontId="8" fillId="0" borderId="3" xfId="0" applyFont="1" applyBorder="1" applyAlignment="1" applyProtection="1">
      <alignment horizontal="right" vertical="center"/>
    </xf>
    <xf numFmtId="0" fontId="4" fillId="0" borderId="55" xfId="0" applyNumberFormat="1" applyFont="1" applyBorder="1" applyAlignment="1" applyProtection="1">
      <alignment vertical="center" shrinkToFit="1"/>
    </xf>
    <xf numFmtId="0" fontId="4" fillId="0" borderId="24" xfId="0" applyFont="1" applyBorder="1" applyAlignment="1" applyProtection="1">
      <alignment horizontal="center" vertical="top" textRotation="255" shrinkToFit="1"/>
    </xf>
    <xf numFmtId="0" fontId="4" fillId="0" borderId="91" xfId="0" applyFont="1" applyBorder="1" applyAlignment="1" applyProtection="1">
      <alignment horizontal="center" vertical="top" textRotation="255" shrinkToFit="1"/>
    </xf>
    <xf numFmtId="0" fontId="4" fillId="0" borderId="22" xfId="0" applyFont="1" applyBorder="1" applyAlignment="1" applyProtection="1">
      <alignment horizontal="center" vertical="top" textRotation="255" shrinkToFit="1"/>
    </xf>
    <xf numFmtId="0" fontId="4" fillId="0" borderId="32" xfId="0" applyFont="1" applyFill="1" applyBorder="1" applyAlignment="1" applyProtection="1">
      <alignment horizontal="center" vertical="top" textRotation="255" shrinkToFit="1"/>
    </xf>
    <xf numFmtId="0" fontId="4" fillId="0" borderId="76" xfId="0" applyFont="1" applyFill="1" applyBorder="1" applyAlignment="1" applyProtection="1">
      <alignment horizontal="center" vertical="top" textRotation="255" shrinkToFit="1"/>
    </xf>
    <xf numFmtId="0" fontId="4" fillId="0" borderId="65" xfId="0" applyFont="1" applyFill="1" applyBorder="1" applyAlignment="1" applyProtection="1">
      <alignment horizontal="center" vertical="top" textRotation="255" shrinkToFit="1"/>
    </xf>
    <xf numFmtId="0" fontId="4" fillId="0" borderId="1" xfId="0" applyFont="1" applyBorder="1" applyAlignment="1" applyProtection="1">
      <alignment vertical="center" textRotation="255"/>
    </xf>
    <xf numFmtId="0" fontId="4" fillId="0" borderId="3" xfId="0" applyFont="1" applyBorder="1" applyAlignment="1" applyProtection="1">
      <alignment vertical="center" textRotation="255"/>
    </xf>
    <xf numFmtId="0" fontId="4" fillId="0" borderId="20" xfId="0" applyFont="1" applyBorder="1" applyAlignment="1" applyProtection="1">
      <alignment vertical="center" textRotation="255"/>
    </xf>
    <xf numFmtId="0" fontId="4" fillId="0" borderId="32" xfId="0" applyFont="1" applyBorder="1" applyAlignment="1" applyProtection="1">
      <alignment horizontal="center" vertical="top" textRotation="255" shrinkToFit="1"/>
    </xf>
    <xf numFmtId="0" fontId="4" fillId="0" borderId="76" xfId="0" applyFont="1" applyBorder="1" applyAlignment="1" applyProtection="1">
      <alignment horizontal="center" vertical="top" textRotation="255" shrinkToFit="1"/>
    </xf>
    <xf numFmtId="0" fontId="4" fillId="0" borderId="65" xfId="0" applyFont="1" applyBorder="1" applyAlignment="1" applyProtection="1">
      <alignment horizontal="center" vertical="top" textRotation="255" shrinkToFit="1"/>
    </xf>
    <xf numFmtId="0" fontId="4" fillId="2" borderId="24" xfId="0" applyFont="1" applyFill="1" applyBorder="1" applyAlignment="1" applyProtection="1">
      <alignment horizontal="center" vertical="top" textRotation="255" shrinkToFit="1"/>
      <protection locked="0"/>
    </xf>
    <xf numFmtId="0" fontId="4" fillId="2" borderId="91" xfId="0" applyFont="1" applyFill="1" applyBorder="1" applyAlignment="1" applyProtection="1">
      <alignment horizontal="center" vertical="top" textRotation="255" shrinkToFit="1"/>
      <protection locked="0"/>
    </xf>
    <xf numFmtId="0" fontId="4" fillId="2" borderId="22" xfId="0" applyFont="1" applyFill="1" applyBorder="1" applyAlignment="1" applyProtection="1">
      <alignment horizontal="center" vertical="top" textRotation="255" shrinkToFit="1"/>
      <protection locked="0"/>
    </xf>
    <xf numFmtId="0" fontId="4" fillId="0" borderId="38" xfId="0" applyFont="1" applyBorder="1" applyAlignment="1" applyProtection="1">
      <alignment vertical="center" textRotation="255"/>
    </xf>
    <xf numFmtId="0" fontId="4" fillId="0" borderId="41" xfId="0" applyFont="1" applyBorder="1" applyAlignment="1" applyProtection="1">
      <alignment vertical="center" textRotation="255"/>
    </xf>
    <xf numFmtId="0" fontId="4" fillId="0" borderId="89" xfId="0" applyFont="1" applyBorder="1" applyAlignment="1" applyProtection="1">
      <alignment vertical="center" textRotation="255"/>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8" xfId="0" applyFont="1" applyBorder="1" applyAlignment="1" applyProtection="1">
      <alignment horizontal="center" vertical="center"/>
    </xf>
    <xf numFmtId="0" fontId="4" fillId="2" borderId="33" xfId="0" applyFont="1" applyFill="1" applyBorder="1" applyAlignment="1" applyProtection="1">
      <alignment horizontal="center" vertical="top" textRotation="255" shrinkToFit="1"/>
      <protection locked="0"/>
    </xf>
    <xf numFmtId="0" fontId="4" fillId="2" borderId="78" xfId="0" applyFont="1" applyFill="1" applyBorder="1" applyAlignment="1" applyProtection="1">
      <alignment horizontal="center" vertical="top" textRotation="255" shrinkToFit="1"/>
      <protection locked="0"/>
    </xf>
    <xf numFmtId="0" fontId="4" fillId="2" borderId="82" xfId="0" applyFont="1" applyFill="1" applyBorder="1" applyAlignment="1" applyProtection="1">
      <alignment horizontal="center" vertical="top" textRotation="255" shrinkToFit="1"/>
      <protection locked="0"/>
    </xf>
    <xf numFmtId="0" fontId="4" fillId="0" borderId="33" xfId="0" applyFont="1" applyBorder="1" applyAlignment="1" applyProtection="1">
      <alignment horizontal="center" vertical="top" textRotation="255" shrinkToFit="1"/>
    </xf>
    <xf numFmtId="0" fontId="4" fillId="0" borderId="78" xfId="0" applyFont="1" applyBorder="1" applyAlignment="1" applyProtection="1">
      <alignment horizontal="center" vertical="top" textRotation="255" shrinkToFit="1"/>
    </xf>
    <xf numFmtId="0" fontId="4" fillId="0" borderId="82" xfId="0" applyFont="1" applyBorder="1" applyAlignment="1" applyProtection="1">
      <alignment horizontal="center" vertical="top" textRotation="255" shrinkToFit="1"/>
    </xf>
    <xf numFmtId="0" fontId="4" fillId="0" borderId="49" xfId="0" applyFont="1" applyBorder="1" applyAlignment="1">
      <alignment vertical="top"/>
    </xf>
    <xf numFmtId="0" fontId="4" fillId="0" borderId="0" xfId="0" applyFont="1" applyAlignment="1">
      <alignment horizontal="right" vertical="center"/>
    </xf>
    <xf numFmtId="0" fontId="4" fillId="2" borderId="0" xfId="0" applyFont="1" applyFill="1" applyAlignment="1">
      <alignment horizontal="center" vertical="center" shrinkToFit="1"/>
    </xf>
    <xf numFmtId="0" fontId="4" fillId="0" borderId="38"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112" xfId="0" applyFont="1" applyBorder="1" applyAlignment="1">
      <alignment horizontal="center" vertical="center" textRotation="255"/>
    </xf>
    <xf numFmtId="0" fontId="9" fillId="0" borderId="37" xfId="0" applyFont="1" applyBorder="1" applyAlignment="1">
      <alignment horizontal="right" vertical="center"/>
    </xf>
    <xf numFmtId="0" fontId="4" fillId="0" borderId="3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8"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3" fillId="0" borderId="49" xfId="0" applyFont="1" applyBorder="1">
      <alignment vertical="center"/>
    </xf>
    <xf numFmtId="0" fontId="3" fillId="0" borderId="0" xfId="0" applyFont="1">
      <alignment vertical="center"/>
    </xf>
    <xf numFmtId="0" fontId="3" fillId="0" borderId="0" xfId="0" applyFont="1" applyAlignment="1">
      <alignment horizontal="right" vertical="center"/>
    </xf>
    <xf numFmtId="0" fontId="9" fillId="0" borderId="0" xfId="0" applyFont="1" applyAlignment="1">
      <alignment horizontal="right" vertical="center"/>
    </xf>
    <xf numFmtId="0" fontId="8" fillId="0" borderId="37"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vertical="top"/>
    </xf>
    <xf numFmtId="0" fontId="20" fillId="11" borderId="0" xfId="0" applyFont="1" applyFill="1" applyAlignment="1">
      <alignment horizontal="center" vertical="center"/>
    </xf>
    <xf numFmtId="0" fontId="3" fillId="0" borderId="37" xfId="0" applyFont="1" applyBorder="1" applyAlignment="1">
      <alignment vertical="top"/>
    </xf>
    <xf numFmtId="0" fontId="4" fillId="0" borderId="41" xfId="0" applyFont="1" applyBorder="1" applyAlignment="1">
      <alignment horizontal="center" vertical="center"/>
    </xf>
    <xf numFmtId="0" fontId="7" fillId="0" borderId="37" xfId="0" applyFont="1" applyBorder="1" applyAlignment="1">
      <alignment horizontal="center" vertical="center"/>
    </xf>
    <xf numFmtId="0" fontId="4" fillId="0" borderId="116" xfId="0" applyFont="1" applyBorder="1" applyAlignment="1">
      <alignment horizontal="center" vertical="center"/>
    </xf>
    <xf numFmtId="0" fontId="4" fillId="0" borderId="21" xfId="0" applyFont="1" applyBorder="1" applyAlignment="1">
      <alignment horizontal="center" vertical="center"/>
    </xf>
    <xf numFmtId="0" fontId="4" fillId="0" borderId="117" xfId="0" applyFont="1" applyBorder="1" applyAlignment="1">
      <alignment horizontal="center" vertical="center"/>
    </xf>
    <xf numFmtId="0" fontId="4" fillId="0" borderId="1" xfId="0" applyFont="1" applyBorder="1" applyAlignment="1">
      <alignment horizontal="left" vertical="center" wrapText="1"/>
    </xf>
    <xf numFmtId="0" fontId="15" fillId="0" borderId="49" xfId="0" applyFont="1" applyBorder="1">
      <alignment vertical="center"/>
    </xf>
    <xf numFmtId="0" fontId="4" fillId="0" borderId="118" xfId="0" applyFont="1" applyBorder="1" applyAlignment="1">
      <alignment horizontal="center"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4" fillId="2" borderId="118" xfId="0" applyFont="1" applyFill="1" applyBorder="1" applyAlignment="1" applyProtection="1">
      <alignment horizontal="center" vertical="center"/>
      <protection locked="0"/>
    </xf>
    <xf numFmtId="0" fontId="4" fillId="2" borderId="89" xfId="0"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lignment vertical="center"/>
    </xf>
    <xf numFmtId="0" fontId="4" fillId="0" borderId="13" xfId="0" applyFont="1" applyBorder="1">
      <alignment vertical="center"/>
    </xf>
    <xf numFmtId="0" fontId="21" fillId="0" borderId="0" xfId="0" applyFont="1">
      <alignment vertical="center"/>
    </xf>
    <xf numFmtId="0" fontId="16" fillId="0" borderId="91" xfId="0" applyFont="1" applyBorder="1" applyAlignment="1">
      <alignment horizontal="center" vertical="center" textRotation="255"/>
    </xf>
    <xf numFmtId="0" fontId="4" fillId="0" borderId="0" xfId="0" applyFont="1">
      <alignment vertical="center"/>
    </xf>
    <xf numFmtId="0" fontId="4" fillId="0" borderId="44" xfId="0" applyFont="1" applyBorder="1" applyAlignment="1">
      <alignment vertical="center" wrapText="1"/>
    </xf>
    <xf numFmtId="0" fontId="4" fillId="0" borderId="58" xfId="0" applyFont="1" applyBorder="1" applyAlignment="1">
      <alignment vertical="center" wrapText="1"/>
    </xf>
    <xf numFmtId="0" fontId="4" fillId="0" borderId="54" xfId="0" applyFont="1" applyBorder="1" applyAlignment="1">
      <alignment vertical="center" wrapText="1" shrinkToFit="1"/>
    </xf>
    <xf numFmtId="0" fontId="4" fillId="0" borderId="14" xfId="0" applyFont="1" applyBorder="1" applyAlignment="1">
      <alignment vertical="center" wrapText="1" shrinkToFit="1"/>
    </xf>
    <xf numFmtId="0" fontId="4" fillId="0" borderId="13" xfId="0" applyFont="1" applyBorder="1" applyAlignment="1">
      <alignment vertical="center" wrapText="1" shrinkToFit="1"/>
    </xf>
    <xf numFmtId="0" fontId="4" fillId="0" borderId="0" xfId="0" applyFont="1" applyAlignment="1">
      <alignment vertical="center" wrapText="1"/>
    </xf>
    <xf numFmtId="0" fontId="4" fillId="0" borderId="49" xfId="0" applyFont="1" applyBorder="1">
      <alignment vertical="center"/>
    </xf>
    <xf numFmtId="0" fontId="16" fillId="0" borderId="3" xfId="0" applyFont="1" applyBorder="1" applyAlignment="1">
      <alignment horizontal="center" vertical="distributed" textRotation="255" justifyLastLine="1"/>
    </xf>
    <xf numFmtId="0" fontId="16" fillId="0" borderId="43" xfId="0" applyFont="1" applyBorder="1" applyAlignment="1">
      <alignment horizontal="center" vertical="center"/>
    </xf>
    <xf numFmtId="0" fontId="16" fillId="0" borderId="35" xfId="0" applyFont="1" applyBorder="1" applyAlignment="1">
      <alignment horizontal="center" vertical="center"/>
    </xf>
    <xf numFmtId="0" fontId="16" fillId="0" borderId="27" xfId="0" applyFont="1" applyBorder="1" applyAlignment="1">
      <alignment horizontal="center" vertical="center" textRotation="255" shrinkToFit="1"/>
    </xf>
    <xf numFmtId="0" fontId="16" fillId="0" borderId="22" xfId="0" applyFont="1" applyBorder="1" applyAlignment="1">
      <alignment horizontal="center" vertical="center" textRotation="255" shrinkToFit="1"/>
    </xf>
    <xf numFmtId="0" fontId="4" fillId="0" borderId="43" xfId="0" applyFont="1" applyBorder="1" applyAlignment="1">
      <alignment vertical="center" wrapText="1"/>
    </xf>
    <xf numFmtId="0" fontId="4" fillId="0" borderId="35" xfId="0" applyFont="1" applyBorder="1" applyAlignment="1">
      <alignment vertical="center" wrapText="1"/>
    </xf>
    <xf numFmtId="0" fontId="4" fillId="0" borderId="60" xfId="0" applyFont="1" applyBorder="1" applyAlignment="1">
      <alignment vertical="center" wrapText="1"/>
    </xf>
    <xf numFmtId="0" fontId="4" fillId="0" borderId="45" xfId="0" applyFont="1" applyBorder="1" applyAlignment="1">
      <alignment horizontal="center" vertical="center"/>
    </xf>
    <xf numFmtId="0" fontId="4" fillId="0" borderId="3" xfId="0" applyFont="1" applyBorder="1" applyAlignment="1">
      <alignment horizontal="center" vertical="center"/>
    </xf>
    <xf numFmtId="0" fontId="4" fillId="0" borderId="113" xfId="0" applyFont="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43" xfId="0" applyFont="1" applyBorder="1" applyAlignment="1">
      <alignment horizontal="left" vertical="center" wrapText="1"/>
    </xf>
    <xf numFmtId="0" fontId="4" fillId="0" borderId="35" xfId="0" applyFont="1" applyBorder="1" applyAlignment="1">
      <alignment horizontal="left" vertical="center" wrapText="1"/>
    </xf>
    <xf numFmtId="0" fontId="4" fillId="0" borderId="31" xfId="0" applyFont="1" applyBorder="1" applyAlignment="1">
      <alignment horizontal="left" vertical="center" wrapText="1" shrinkToFit="1"/>
    </xf>
    <xf numFmtId="0" fontId="4" fillId="0" borderId="82" xfId="0" applyFont="1" applyBorder="1" applyAlignment="1">
      <alignment horizontal="left" vertical="center" wrapText="1" shrinkToFit="1"/>
    </xf>
  </cellXfs>
  <cellStyles count="2">
    <cellStyle name="桁区切り" xfId="1" builtinId="6"/>
    <cellStyle name="標準" xfId="0" builtinId="0"/>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2495550</xdr:colOff>
      <xdr:row>4</xdr:row>
      <xdr:rowOff>0</xdr:rowOff>
    </xdr:from>
    <xdr:to>
      <xdr:col>3</xdr:col>
      <xdr:colOff>0</xdr:colOff>
      <xdr:row>5</xdr:row>
      <xdr:rowOff>342900</xdr:rowOff>
    </xdr:to>
    <xdr:grpSp>
      <xdr:nvGrpSpPr>
        <xdr:cNvPr id="50867" name="グループ化 13">
          <a:extLst>
            <a:ext uri="{FF2B5EF4-FFF2-40B4-BE49-F238E27FC236}">
              <a16:creationId xmlns:a16="http://schemas.microsoft.com/office/drawing/2014/main" id="{D4900385-7C98-07A9-AB81-1491D6D5CBB7}"/>
            </a:ext>
          </a:extLst>
        </xdr:cNvPr>
        <xdr:cNvGrpSpPr>
          <a:grpSpLocks/>
        </xdr:cNvGrpSpPr>
      </xdr:nvGrpSpPr>
      <xdr:grpSpPr bwMode="auto">
        <a:xfrm>
          <a:off x="10210800" y="1143000"/>
          <a:ext cx="361950" cy="723900"/>
          <a:chOff x="10212750" y="1143000"/>
          <a:chExt cx="360000" cy="720000"/>
        </a:xfrm>
      </xdr:grpSpPr>
      <xdr:cxnSp macro="">
        <xdr:nvCxnSpPr>
          <xdr:cNvPr id="3" name="直線コネクタ 2">
            <a:extLst>
              <a:ext uri="{FF2B5EF4-FFF2-40B4-BE49-F238E27FC236}">
                <a16:creationId xmlns:a16="http://schemas.microsoft.com/office/drawing/2014/main" id="{26543494-819F-ADEF-820B-68F4F95FA1EA}"/>
              </a:ext>
            </a:extLst>
          </xdr:cNvPr>
          <xdr:cNvCxnSpPr>
            <a:stCxn id="4" idx="0"/>
            <a:endCxn id="5" idx="0"/>
          </xdr:cNvCxnSpPr>
        </xdr:nvCxnSpPr>
        <xdr:spPr>
          <a:xfrm flipV="1">
            <a:off x="10212750" y="1143000"/>
            <a:ext cx="180000" cy="3694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フリーフォーム: 図形 3">
            <a:extLst>
              <a:ext uri="{FF2B5EF4-FFF2-40B4-BE49-F238E27FC236}">
                <a16:creationId xmlns:a16="http://schemas.microsoft.com/office/drawing/2014/main" id="{632051CD-C724-B50F-4F78-32145AB40287}"/>
              </a:ext>
            </a:extLst>
          </xdr:cNvPr>
          <xdr:cNvSpPr/>
        </xdr:nvSpPr>
        <xdr:spPr>
          <a:xfrm>
            <a:off x="10212750" y="1512474"/>
            <a:ext cx="360000"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フリーフォーム: 図形 4">
            <a:extLst>
              <a:ext uri="{FF2B5EF4-FFF2-40B4-BE49-F238E27FC236}">
                <a16:creationId xmlns:a16="http://schemas.microsoft.com/office/drawing/2014/main" id="{4A9173BB-9B60-DC5F-ADAC-54949C4A7BD6}"/>
              </a:ext>
            </a:extLst>
          </xdr:cNvPr>
          <xdr:cNvSpPr/>
        </xdr:nvSpPr>
        <xdr:spPr>
          <a:xfrm>
            <a:off x="10392750" y="1143000"/>
            <a:ext cx="0" cy="720000"/>
          </a:xfrm>
          <a:custGeom>
            <a:avLst/>
            <a:gdLst>
              <a:gd name="connsiteX0" fmla="*/ 0 w 0"/>
              <a:gd name="connsiteY0" fmla="*/ 0 h 1301750"/>
              <a:gd name="connsiteX1" fmla="*/ 0 w 0"/>
              <a:gd name="connsiteY1" fmla="*/ 1301750 h 1301750"/>
            </a:gdLst>
            <a:ahLst/>
            <a:cxnLst>
              <a:cxn ang="0">
                <a:pos x="connsiteX0" y="connsiteY0"/>
              </a:cxn>
              <a:cxn ang="0">
                <a:pos x="connsiteX1" y="connsiteY1"/>
              </a:cxn>
            </a:cxnLst>
            <a:rect l="l" t="t" r="r" b="b"/>
            <a:pathLst>
              <a:path h="1301750">
                <a:moveTo>
                  <a:pt x="0" y="0"/>
                </a:moveTo>
                <a:lnTo>
                  <a:pt x="0" y="130175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フリーフォーム: 図形 5">
            <a:extLst>
              <a:ext uri="{FF2B5EF4-FFF2-40B4-BE49-F238E27FC236}">
                <a16:creationId xmlns:a16="http://schemas.microsoft.com/office/drawing/2014/main" id="{168F3A9A-7B4C-65CA-906D-9F14F9E4EAC9}"/>
              </a:ext>
            </a:extLst>
          </xdr:cNvPr>
          <xdr:cNvSpPr/>
        </xdr:nvSpPr>
        <xdr:spPr>
          <a:xfrm>
            <a:off x="10250645" y="1692474"/>
            <a:ext cx="293684"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Q2"/>
  <sheetViews>
    <sheetView zoomScaleNormal="100" workbookViewId="0"/>
  </sheetViews>
  <sheetFormatPr defaultRowHeight="11.25" x14ac:dyDescent="0.15"/>
  <cols>
    <col min="1" max="1" width="4.5" style="132" bestFit="1" customWidth="1"/>
    <col min="2" max="4" width="7.5" style="132" bestFit="1" customWidth="1"/>
    <col min="5" max="5" width="4.5" style="132" bestFit="1" customWidth="1"/>
    <col min="6" max="8" width="10.5" style="132" bestFit="1" customWidth="1"/>
    <col min="9" max="9" width="15.5" style="132" bestFit="1" customWidth="1"/>
    <col min="10" max="10" width="24.875" style="132" bestFit="1" customWidth="1"/>
    <col min="11" max="11" width="18" style="132" bestFit="1" customWidth="1"/>
    <col min="12" max="12" width="14.75" style="132" bestFit="1" customWidth="1"/>
    <col min="13" max="13" width="13" style="132" bestFit="1" customWidth="1"/>
    <col min="14" max="14" width="16.375" style="132" bestFit="1" customWidth="1"/>
    <col min="15" max="15" width="18" style="132" bestFit="1" customWidth="1"/>
    <col min="16" max="16" width="14.75" style="132" bestFit="1" customWidth="1"/>
    <col min="17" max="17" width="14.375" style="132" bestFit="1" customWidth="1"/>
    <col min="18" max="18" width="15.5" style="132" bestFit="1" customWidth="1"/>
    <col min="19" max="19" width="12.25" style="132" bestFit="1" customWidth="1"/>
    <col min="20" max="20" width="10.5" style="132" bestFit="1" customWidth="1"/>
    <col min="21" max="21" width="13.875" style="132" bestFit="1" customWidth="1"/>
    <col min="22" max="22" width="15.5" style="132" bestFit="1" customWidth="1"/>
    <col min="23" max="23" width="12.25" style="132" bestFit="1" customWidth="1"/>
    <col min="24" max="24" width="11.875" style="132" bestFit="1" customWidth="1"/>
    <col min="25" max="25" width="4.5" style="132" bestFit="1" customWidth="1"/>
    <col min="26" max="26" width="16.875" style="132" bestFit="1" customWidth="1"/>
    <col min="27" max="27" width="18.625" style="132" bestFit="1" customWidth="1"/>
    <col min="28" max="34" width="5.25" style="132" bestFit="1" customWidth="1"/>
    <col min="35" max="35" width="6" style="132" bestFit="1" customWidth="1"/>
    <col min="36" max="36" width="13" style="132" bestFit="1" customWidth="1"/>
    <col min="37" max="37" width="15" style="132" bestFit="1" customWidth="1"/>
    <col min="38" max="38" width="18" style="132" bestFit="1" customWidth="1"/>
    <col min="39" max="39" width="14.75" style="132" bestFit="1" customWidth="1"/>
    <col min="40" max="40" width="13" style="132" bestFit="1" customWidth="1"/>
    <col min="41" max="41" width="15" style="132" bestFit="1" customWidth="1"/>
    <col min="42" max="42" width="18" style="132" bestFit="1" customWidth="1"/>
    <col min="43" max="43" width="14.75" style="132" bestFit="1" customWidth="1"/>
    <col min="44" max="44" width="13" style="132" bestFit="1" customWidth="1"/>
    <col min="45" max="45" width="15" style="132" bestFit="1" customWidth="1"/>
    <col min="46" max="46" width="18" style="132" bestFit="1" customWidth="1"/>
    <col min="47" max="47" width="14.75" style="132" bestFit="1" customWidth="1"/>
    <col min="48" max="49" width="13.875" style="132" bestFit="1" customWidth="1"/>
    <col min="50" max="51" width="10.5" style="132" bestFit="1" customWidth="1"/>
    <col min="52" max="52" width="14.25" style="132" bestFit="1" customWidth="1"/>
    <col min="53" max="53" width="9" style="132"/>
    <col min="54" max="55" width="10.5" style="132" bestFit="1" customWidth="1"/>
    <col min="56" max="56" width="9" style="132"/>
    <col min="57" max="57" width="23.75" style="132" bestFit="1" customWidth="1"/>
    <col min="58" max="58" width="13.875" style="132" bestFit="1" customWidth="1"/>
    <col min="59" max="60" width="10.5" style="132" bestFit="1" customWidth="1"/>
    <col min="61" max="61" width="14.75" style="132" bestFit="1" customWidth="1"/>
    <col min="62" max="62" width="10.5" style="132" bestFit="1" customWidth="1"/>
    <col min="63" max="63" width="11.625" style="132" bestFit="1" customWidth="1"/>
    <col min="64" max="65" width="10.5" style="132" bestFit="1" customWidth="1"/>
    <col min="66" max="66" width="13.875" style="132" bestFit="1" customWidth="1"/>
    <col min="67" max="67" width="17.25" style="132" bestFit="1" customWidth="1"/>
    <col min="68" max="68" width="12.25" style="132" bestFit="1" customWidth="1"/>
    <col min="69" max="69" width="13.875" style="132" bestFit="1" customWidth="1"/>
    <col min="70" max="70" width="10.5" style="132" bestFit="1" customWidth="1"/>
    <col min="71" max="71" width="11.125" style="132" bestFit="1" customWidth="1"/>
    <col min="72" max="72" width="10.5" style="132" bestFit="1" customWidth="1"/>
    <col min="73" max="75" width="13.875" style="132" bestFit="1" customWidth="1"/>
    <col min="76" max="76" width="10.5" style="132" bestFit="1" customWidth="1"/>
    <col min="77" max="78" width="18.875" style="132" bestFit="1" customWidth="1"/>
    <col min="79" max="79" width="11.875" style="132" bestFit="1" customWidth="1"/>
    <col min="80" max="80" width="10" style="132" bestFit="1" customWidth="1"/>
    <col min="81" max="81" width="17.25" style="132" bestFit="1" customWidth="1"/>
    <col min="82" max="82" width="7.5" style="132" bestFit="1" customWidth="1"/>
    <col min="83" max="83" width="13.375" style="132" bestFit="1" customWidth="1"/>
    <col min="84" max="84" width="10" style="132" bestFit="1" customWidth="1"/>
    <col min="85" max="85" width="26.625" style="132" bestFit="1" customWidth="1"/>
    <col min="86" max="86" width="23.25" style="132" bestFit="1" customWidth="1"/>
    <col min="87" max="87" width="6" style="132" bestFit="1" customWidth="1"/>
    <col min="88" max="88" width="7.5" style="132" bestFit="1" customWidth="1"/>
    <col min="89" max="89" width="11.375" style="132" bestFit="1" customWidth="1"/>
    <col min="90" max="91" width="15.5" style="132" bestFit="1" customWidth="1"/>
    <col min="92" max="94" width="9" style="132" bestFit="1" customWidth="1"/>
    <col min="95" max="95" width="21.625" style="132" bestFit="1" customWidth="1"/>
    <col min="96" max="97" width="12.25" style="132" bestFit="1" customWidth="1"/>
    <col min="98" max="98" width="15.5" style="132" bestFit="1" customWidth="1"/>
    <col min="99" max="99" width="22.25" style="132" bestFit="1" customWidth="1"/>
    <col min="100" max="100" width="28.75" style="132" bestFit="1" customWidth="1"/>
    <col min="101" max="101" width="25.5" style="132" bestFit="1" customWidth="1"/>
    <col min="102" max="102" width="30.75" style="132" bestFit="1" customWidth="1"/>
    <col min="103" max="103" width="22.25" style="132" bestFit="1" customWidth="1"/>
    <col min="104" max="104" width="18.875" style="132" bestFit="1" customWidth="1"/>
    <col min="105" max="106" width="15.5" style="132" bestFit="1" customWidth="1"/>
    <col min="107" max="107" width="17.875" style="132" bestFit="1" customWidth="1"/>
    <col min="108" max="108" width="33.25" style="132" bestFit="1" customWidth="1"/>
    <col min="109" max="109" width="18.875" style="132" bestFit="1" customWidth="1"/>
    <col min="110" max="110" width="32.125" style="132" bestFit="1" customWidth="1"/>
    <col min="111" max="111" width="20.5" style="132" bestFit="1" customWidth="1"/>
    <col min="112" max="112" width="15.5" style="132" bestFit="1" customWidth="1"/>
    <col min="113" max="115" width="12.25" style="132" bestFit="1" customWidth="1"/>
    <col min="116" max="117" width="15.5" style="132" bestFit="1" customWidth="1"/>
    <col min="118" max="118" width="18.875" style="132" bestFit="1" customWidth="1"/>
    <col min="119" max="119" width="27" style="132" bestFit="1" customWidth="1"/>
    <col min="120" max="120" width="11.75" style="132" bestFit="1" customWidth="1"/>
    <col min="121" max="121" width="25.125" style="132" bestFit="1" customWidth="1"/>
    <col min="122" max="122" width="13.5" style="132" bestFit="1" customWidth="1"/>
    <col min="123" max="123" width="11.75" style="132" bestFit="1" customWidth="1"/>
    <col min="124" max="124" width="25.125" style="132" bestFit="1" customWidth="1"/>
    <col min="125" max="125" width="11.75" style="132" bestFit="1" customWidth="1"/>
    <col min="126" max="126" width="18.5" style="132" bestFit="1" customWidth="1"/>
    <col min="127" max="127" width="25" style="132" bestFit="1" customWidth="1"/>
    <col min="128" max="128" width="15" style="132" bestFit="1" customWidth="1"/>
    <col min="129" max="129" width="17.25" style="132" bestFit="1" customWidth="1"/>
    <col min="130" max="130" width="15.5" style="132" bestFit="1" customWidth="1"/>
    <col min="131" max="131" width="12.25" style="132" bestFit="1" customWidth="1"/>
    <col min="132" max="132" width="10.5" style="132" bestFit="1" customWidth="1"/>
    <col min="133" max="134" width="12.25" style="132" bestFit="1" customWidth="1"/>
    <col min="135" max="135" width="10.5" style="132" bestFit="1" customWidth="1"/>
    <col min="136" max="137" width="12.25" style="132" bestFit="1" customWidth="1"/>
    <col min="138" max="138" width="7.5" style="132" bestFit="1" customWidth="1"/>
    <col min="139" max="139" width="16.625" style="132" bestFit="1" customWidth="1"/>
    <col min="140" max="140" width="20.75" style="132" bestFit="1" customWidth="1"/>
    <col min="141" max="141" width="16.375" style="132" bestFit="1" customWidth="1"/>
    <col min="142" max="142" width="35.25" style="132" bestFit="1" customWidth="1"/>
    <col min="143" max="143" width="26.625" style="132" bestFit="1" customWidth="1"/>
    <col min="144" max="144" width="23.25" style="132" bestFit="1" customWidth="1"/>
    <col min="145" max="146" width="20" style="132" bestFit="1" customWidth="1"/>
    <col min="147" max="147" width="33.25" style="132" bestFit="1" customWidth="1"/>
    <col min="148" max="148" width="21.625" style="132" bestFit="1" customWidth="1"/>
    <col min="149" max="151" width="23.25" style="132" bestFit="1" customWidth="1"/>
    <col min="152" max="152" width="21.625" style="132" bestFit="1" customWidth="1"/>
    <col min="153" max="153" width="20" style="132" bestFit="1" customWidth="1"/>
    <col min="154" max="154" width="33.25" style="132" bestFit="1" customWidth="1"/>
    <col min="155" max="155" width="20" style="132" bestFit="1" customWidth="1"/>
    <col min="156" max="156" width="26.625" style="132" bestFit="1" customWidth="1"/>
    <col min="157" max="157" width="33.125" style="132" bestFit="1" customWidth="1"/>
    <col min="158" max="158" width="22.375" style="132" bestFit="1" customWidth="1"/>
    <col min="159" max="159" width="37.75" style="132" bestFit="1" customWidth="1"/>
    <col min="160" max="160" width="23.25" style="132" bestFit="1" customWidth="1"/>
    <col min="161" max="161" width="20" style="132" bestFit="1" customWidth="1"/>
    <col min="162" max="162" width="23.25" style="132" bestFit="1" customWidth="1"/>
    <col min="163" max="164" width="20" style="132" bestFit="1" customWidth="1"/>
    <col min="165" max="165" width="16.625" style="132" bestFit="1" customWidth="1"/>
    <col min="166" max="166" width="21.625" style="132" bestFit="1" customWidth="1"/>
    <col min="167" max="167" width="27.5" style="132" bestFit="1" customWidth="1"/>
    <col min="168" max="170" width="20" style="132" bestFit="1" customWidth="1"/>
    <col min="171" max="171" width="23.875" style="132" bestFit="1" customWidth="1"/>
    <col min="172" max="172" width="27.25" style="132" bestFit="1" customWidth="1"/>
    <col min="173" max="173" width="28.375" style="132" bestFit="1" customWidth="1"/>
    <col min="174" max="174" width="33.375" style="132" bestFit="1" customWidth="1"/>
    <col min="175" max="175" width="13.875" style="132" bestFit="1" customWidth="1"/>
    <col min="176" max="176" width="15.5" style="132" bestFit="1" customWidth="1"/>
    <col min="177" max="177" width="13.875" style="132" bestFit="1" customWidth="1"/>
    <col min="178" max="178" width="10.125" style="132" bestFit="1" customWidth="1"/>
    <col min="179" max="179" width="25.5" style="132" bestFit="1" customWidth="1"/>
    <col min="180" max="181" width="22.25" style="132" bestFit="1" customWidth="1"/>
    <col min="182" max="182" width="23.875" style="132" bestFit="1" customWidth="1"/>
    <col min="183" max="184" width="22.25" style="132" bestFit="1" customWidth="1"/>
    <col min="185" max="187" width="25.5" style="132" bestFit="1" customWidth="1"/>
    <col min="188" max="190" width="30" style="132" bestFit="1" customWidth="1"/>
    <col min="191" max="191" width="22.25" style="132" bestFit="1" customWidth="1"/>
    <col min="192" max="192" width="25.5" style="132" bestFit="1" customWidth="1"/>
    <col min="193" max="195" width="26.25" style="132" bestFit="1" customWidth="1"/>
    <col min="196" max="196" width="10" style="132" bestFit="1" customWidth="1"/>
    <col min="197" max="202" width="13" style="132" bestFit="1" customWidth="1"/>
    <col min="203" max="203" width="20.375" style="132" bestFit="1" customWidth="1"/>
    <col min="204" max="209" width="13" style="132" bestFit="1" customWidth="1"/>
    <col min="210" max="210" width="20.375" style="132" bestFit="1" customWidth="1"/>
    <col min="211" max="211" width="27.25" style="132" bestFit="1" customWidth="1"/>
    <col min="212" max="212" width="10.5" style="132" bestFit="1" customWidth="1"/>
    <col min="213" max="213" width="12.875" style="132" bestFit="1" customWidth="1"/>
    <col min="214" max="214" width="10.5" style="132" bestFit="1" customWidth="1"/>
    <col min="215" max="215" width="10" style="132" bestFit="1" customWidth="1"/>
    <col min="216" max="216" width="6" style="132" bestFit="1" customWidth="1"/>
    <col min="217" max="218" width="17.875" style="132" bestFit="1" customWidth="1"/>
    <col min="219" max="219" width="19.5" style="132" bestFit="1" customWidth="1"/>
    <col min="220" max="220" width="10" style="132" bestFit="1" customWidth="1"/>
    <col min="221" max="221" width="9" style="132"/>
    <col min="222" max="222" width="13.375" style="132" bestFit="1" customWidth="1"/>
    <col min="223" max="223" width="10.5" style="132" bestFit="1" customWidth="1"/>
    <col min="224" max="225" width="9" style="132"/>
    <col min="226" max="226" width="18" style="132" bestFit="1" customWidth="1"/>
    <col min="227" max="227" width="21.375" style="132" bestFit="1" customWidth="1"/>
    <col min="228" max="228" width="19.75" style="132" bestFit="1" customWidth="1"/>
    <col min="229" max="229" width="18" style="132" bestFit="1" customWidth="1"/>
    <col min="230" max="230" width="21.375" style="132" bestFit="1" customWidth="1"/>
    <col min="231" max="231" width="19.75" style="132" bestFit="1" customWidth="1"/>
    <col min="232" max="232" width="18" style="132" bestFit="1" customWidth="1"/>
    <col min="233" max="233" width="21.375" style="132" bestFit="1" customWidth="1"/>
    <col min="234" max="234" width="19.75" style="132" bestFit="1" customWidth="1"/>
    <col min="235" max="235" width="6.75" style="132" bestFit="1" customWidth="1"/>
    <col min="236" max="236" width="7.5" style="132" bestFit="1" customWidth="1"/>
    <col min="237" max="237" width="15.5" style="132" bestFit="1" customWidth="1"/>
    <col min="238" max="238" width="4.75" style="132" bestFit="1" customWidth="1"/>
    <col min="239" max="239" width="14.25" style="132" bestFit="1" customWidth="1"/>
    <col min="240" max="240" width="13.875" style="132" bestFit="1" customWidth="1"/>
    <col min="241" max="241" width="15.5" style="132" bestFit="1" customWidth="1"/>
    <col min="242" max="242" width="17.25" style="132" bestFit="1" customWidth="1"/>
    <col min="243" max="243" width="18.875" style="132" bestFit="1" customWidth="1"/>
    <col min="244" max="244" width="20.375" style="132" bestFit="1" customWidth="1"/>
    <col min="245" max="245" width="22" style="132" bestFit="1" customWidth="1"/>
    <col min="246" max="246" width="20.375" style="132" bestFit="1" customWidth="1"/>
    <col min="247" max="247" width="22" style="132" bestFit="1" customWidth="1"/>
    <col min="248" max="248" width="17.25" style="132" bestFit="1" customWidth="1"/>
    <col min="249" max="250" width="18.875" style="132" bestFit="1" customWidth="1"/>
    <col min="251" max="251" width="20.5" style="132" bestFit="1" customWidth="1"/>
    <col min="252" max="252" width="18.875" style="132" bestFit="1" customWidth="1"/>
    <col min="253" max="253" width="20.5" style="132" bestFit="1" customWidth="1"/>
    <col min="254" max="254" width="13.875" style="132" bestFit="1" customWidth="1"/>
    <col min="255" max="255" width="15.5" style="132" bestFit="1" customWidth="1"/>
    <col min="256" max="256" width="18.875" style="132" bestFit="1" customWidth="1"/>
    <col min="257" max="257" width="20.5" style="132" bestFit="1" customWidth="1"/>
    <col min="258" max="258" width="13" style="132" bestFit="1" customWidth="1"/>
    <col min="259" max="259" width="11.375" style="132" bestFit="1" customWidth="1"/>
    <col min="260" max="261" width="13" style="132" bestFit="1" customWidth="1"/>
    <col min="262" max="262" width="11.375" style="132" bestFit="1" customWidth="1"/>
    <col min="263" max="264" width="13" style="132" bestFit="1" customWidth="1"/>
    <col min="265" max="265" width="11.375" style="132" bestFit="1" customWidth="1"/>
    <col min="266" max="266" width="13" style="132" bestFit="1" customWidth="1"/>
    <col min="267" max="267" width="16.375" style="132" bestFit="1" customWidth="1"/>
    <col min="268" max="268" width="24.125" style="132" bestFit="1" customWidth="1"/>
    <col min="269" max="269" width="22.375" style="132" bestFit="1" customWidth="1"/>
    <col min="270" max="270" width="20.75" style="132" bestFit="1" customWidth="1"/>
    <col min="271" max="271" width="16.375" style="132" bestFit="1" customWidth="1"/>
    <col min="272" max="272" width="24.125" style="132" bestFit="1" customWidth="1"/>
    <col min="273" max="273" width="22.375" style="132" bestFit="1" customWidth="1"/>
    <col min="274" max="274" width="20.75" style="132" bestFit="1" customWidth="1"/>
    <col min="275" max="275" width="16.375" style="132" bestFit="1" customWidth="1"/>
    <col min="276" max="276" width="24.125" style="132" bestFit="1" customWidth="1"/>
    <col min="277" max="277" width="22.375" style="132" bestFit="1" customWidth="1"/>
    <col min="278" max="278" width="20.75" style="132" bestFit="1" customWidth="1"/>
    <col min="279" max="279" width="23.125" style="132" bestFit="1" customWidth="1"/>
    <col min="280" max="280" width="8.5" style="132" bestFit="1" customWidth="1"/>
    <col min="281" max="281" width="10" style="132" bestFit="1" customWidth="1"/>
    <col min="282" max="282" width="14.125" style="132" bestFit="1" customWidth="1"/>
    <col min="283" max="284" width="18.375" style="132" bestFit="1" customWidth="1"/>
    <col min="285" max="287" width="11.625" style="132" bestFit="1" customWidth="1"/>
    <col min="288" max="288" width="24.375" style="132" bestFit="1" customWidth="1"/>
    <col min="289" max="290" width="15" style="132" bestFit="1" customWidth="1"/>
    <col min="291" max="291" width="18.375" style="132" bestFit="1" customWidth="1"/>
    <col min="292" max="292" width="25" style="132" bestFit="1" customWidth="1"/>
    <col min="293" max="293" width="31.5" style="132" bestFit="1" customWidth="1"/>
    <col min="294" max="294" width="28.25" style="132" bestFit="1" customWidth="1"/>
    <col min="295" max="295" width="33.625" style="132" bestFit="1" customWidth="1"/>
    <col min="296" max="296" width="25" style="132" bestFit="1" customWidth="1"/>
    <col min="297" max="297" width="21.625" style="132" bestFit="1" customWidth="1"/>
    <col min="298" max="299" width="18.375" style="132" bestFit="1" customWidth="1"/>
    <col min="300" max="300" width="20.625" style="132" bestFit="1" customWidth="1"/>
    <col min="301" max="301" width="36.125" style="132" bestFit="1" customWidth="1"/>
    <col min="302" max="302" width="21.625" style="132" bestFit="1" customWidth="1"/>
    <col min="303" max="303" width="35" style="132" bestFit="1" customWidth="1"/>
    <col min="304" max="304" width="23.25" style="132" bestFit="1" customWidth="1"/>
    <col min="305" max="305" width="18.375" style="132" bestFit="1" customWidth="1"/>
    <col min="306" max="308" width="15" style="132" bestFit="1" customWidth="1"/>
    <col min="309" max="310" width="18.375" style="132" bestFit="1" customWidth="1"/>
    <col min="311" max="311" width="21.625" style="132" bestFit="1" customWidth="1"/>
    <col min="312" max="312" width="29.875" style="132" bestFit="1" customWidth="1"/>
    <col min="313" max="313" width="14.625" style="132" bestFit="1" customWidth="1"/>
    <col min="314" max="314" width="27.875" style="132" bestFit="1" customWidth="1"/>
    <col min="315" max="315" width="16.25" style="132" bestFit="1" customWidth="1"/>
    <col min="316" max="316" width="14.625" style="132" bestFit="1" customWidth="1"/>
    <col min="317" max="317" width="27.875" style="132" bestFit="1" customWidth="1"/>
    <col min="318" max="318" width="14.625" style="132" bestFit="1" customWidth="1"/>
    <col min="319" max="319" width="21.25" style="132" bestFit="1" customWidth="1"/>
    <col min="320" max="320" width="27.75" style="132" bestFit="1" customWidth="1"/>
    <col min="321" max="321" width="17.75" style="132" bestFit="1" customWidth="1"/>
    <col min="322" max="322" width="20" style="132" bestFit="1" customWidth="1"/>
    <col min="323" max="323" width="18.375" style="132" bestFit="1" customWidth="1"/>
    <col min="324" max="324" width="15" style="132" bestFit="1" customWidth="1"/>
    <col min="325" max="325" width="13.375" style="132" bestFit="1" customWidth="1"/>
    <col min="326" max="327" width="15" style="132" bestFit="1" customWidth="1"/>
    <col min="328" max="328" width="13.375" style="132" bestFit="1" customWidth="1"/>
    <col min="329" max="330" width="15" style="132" bestFit="1" customWidth="1"/>
    <col min="331" max="331" width="10" style="132" bestFit="1" customWidth="1"/>
    <col min="332" max="332" width="19.375" style="132" bestFit="1" customWidth="1"/>
    <col min="333" max="333" width="23.625" style="132" bestFit="1" customWidth="1"/>
    <col min="334" max="334" width="19.125" style="132" bestFit="1" customWidth="1"/>
    <col min="335" max="335" width="16.375" style="132" bestFit="1" customWidth="1"/>
    <col min="336" max="336" width="19.75" style="132" bestFit="1" customWidth="1"/>
    <col min="337" max="337" width="18" style="132" bestFit="1" customWidth="1"/>
    <col min="338" max="339" width="16.375" style="132" bestFit="1" customWidth="1"/>
    <col min="340" max="341" width="20.75" style="132" bestFit="1" customWidth="1"/>
    <col min="342" max="342" width="19.125" style="132" bestFit="1" customWidth="1"/>
    <col min="343" max="343" width="22.5" style="132" bestFit="1" customWidth="1"/>
    <col min="344" max="344" width="20.75" style="132" bestFit="1" customWidth="1"/>
    <col min="345" max="346" width="19.125" style="132" bestFit="1" customWidth="1"/>
    <col min="347" max="348" width="23.625" style="132" bestFit="1" customWidth="1"/>
    <col min="349" max="350" width="16.375" style="132" bestFit="1" customWidth="1"/>
    <col min="351" max="351" width="20.5" style="132" bestFit="1" customWidth="1"/>
    <col min="352" max="353" width="21.625" style="132" bestFit="1" customWidth="1"/>
    <col min="354" max="354" width="19.125" style="132" bestFit="1" customWidth="1"/>
    <col min="355" max="355" width="20.5" style="132" bestFit="1" customWidth="1"/>
    <col min="356" max="357" width="21.625" style="132" bestFit="1" customWidth="1"/>
    <col min="358" max="358" width="19.125" style="132" bestFit="1" customWidth="1"/>
    <col min="359" max="359" width="20.5" style="132" bestFit="1" customWidth="1"/>
    <col min="360" max="361" width="21.625" style="132" bestFit="1" customWidth="1"/>
    <col min="362" max="362" width="19.125" style="132" bestFit="1" customWidth="1"/>
    <col min="363" max="363" width="20.5" style="132" bestFit="1" customWidth="1"/>
    <col min="364" max="365" width="21.625" style="132" bestFit="1" customWidth="1"/>
    <col min="366" max="366" width="19.125" style="132" bestFit="1" customWidth="1"/>
    <col min="367" max="368" width="22.375" style="132" bestFit="1" customWidth="1"/>
    <col min="369" max="369" width="19.875" style="132" bestFit="1" customWidth="1"/>
    <col min="370" max="371" width="19.125" style="132" bestFit="1" customWidth="1"/>
    <col min="372" max="383" width="16.375" style="132" bestFit="1" customWidth="1"/>
    <col min="384" max="385" width="21.25" style="132" bestFit="1" customWidth="1"/>
    <col min="386" max="386" width="17.875" style="132" bestFit="1" customWidth="1"/>
    <col min="387" max="388" width="21.25" style="132" bestFit="1" customWidth="1"/>
    <col min="389" max="389" width="17.875" style="132" bestFit="1" customWidth="1"/>
    <col min="390" max="391" width="21.25" style="132" bestFit="1" customWidth="1"/>
    <col min="392" max="392" width="17.875" style="132" bestFit="1" customWidth="1"/>
    <col min="393" max="394" width="21.25" style="132" bestFit="1" customWidth="1"/>
    <col min="395" max="395" width="17.875" style="132" bestFit="1" customWidth="1"/>
    <col min="396" max="397" width="21.25" style="132" bestFit="1" customWidth="1"/>
    <col min="398" max="398" width="17.875" style="132" bestFit="1" customWidth="1"/>
    <col min="399" max="400" width="21.25" style="132" bestFit="1" customWidth="1"/>
    <col min="401" max="401" width="17.875" style="132" bestFit="1" customWidth="1"/>
    <col min="402" max="403" width="21.25" style="132" bestFit="1" customWidth="1"/>
    <col min="404" max="404" width="17.875" style="132" bestFit="1" customWidth="1"/>
    <col min="405" max="406" width="21.25" style="132" bestFit="1" customWidth="1"/>
    <col min="407" max="407" width="17.875" style="132" bestFit="1" customWidth="1"/>
    <col min="408" max="409" width="21.25" style="132" bestFit="1" customWidth="1"/>
    <col min="410" max="410" width="18.75" style="132" bestFit="1" customWidth="1"/>
    <col min="411" max="412" width="22" style="132" bestFit="1" customWidth="1"/>
    <col min="413" max="413" width="18.75" style="132" bestFit="1" customWidth="1"/>
    <col min="414" max="415" width="22" style="132" bestFit="1" customWidth="1"/>
    <col min="416" max="416" width="18.75" style="132" bestFit="1" customWidth="1"/>
    <col min="417" max="418" width="22" style="132" bestFit="1" customWidth="1"/>
    <col min="419" max="419" width="18.75" style="132" bestFit="1" customWidth="1"/>
    <col min="420" max="421" width="22" style="132" bestFit="1" customWidth="1"/>
    <col min="422" max="422" width="18.75" style="132" bestFit="1" customWidth="1"/>
    <col min="423" max="424" width="22" style="132" bestFit="1" customWidth="1"/>
    <col min="425" max="425" width="18.75" style="132" bestFit="1" customWidth="1"/>
    <col min="426" max="427" width="22" style="132" bestFit="1" customWidth="1"/>
    <col min="428" max="428" width="18.75" style="132" bestFit="1" customWidth="1"/>
    <col min="429" max="430" width="22" style="132" bestFit="1" customWidth="1"/>
    <col min="431" max="431" width="18.75" style="132" bestFit="1" customWidth="1"/>
    <col min="432" max="433" width="22" style="132" bestFit="1" customWidth="1"/>
    <col min="434" max="434" width="18.75" style="132" bestFit="1" customWidth="1"/>
    <col min="435" max="436" width="22" style="132" bestFit="1" customWidth="1"/>
    <col min="437" max="437" width="18.75" style="132" bestFit="1" customWidth="1"/>
    <col min="438" max="439" width="22" style="132" bestFit="1" customWidth="1"/>
    <col min="440" max="440" width="18.75" style="132" bestFit="1" customWidth="1"/>
    <col min="441" max="442" width="22" style="132" bestFit="1" customWidth="1"/>
    <col min="443" max="443" width="18.75" style="132" bestFit="1" customWidth="1"/>
    <col min="444" max="445" width="22" style="132" bestFit="1" customWidth="1"/>
    <col min="446" max="446" width="18.75" style="132" bestFit="1" customWidth="1"/>
    <col min="447" max="448" width="22" style="132" bestFit="1" customWidth="1"/>
    <col min="449" max="449" width="18.75" style="132" bestFit="1" customWidth="1"/>
    <col min="450" max="451" width="22" style="132" bestFit="1" customWidth="1"/>
    <col min="452" max="452" width="18.75" style="132" bestFit="1" customWidth="1"/>
    <col min="453" max="454" width="22" style="132" bestFit="1" customWidth="1"/>
    <col min="455" max="466" width="16.375" style="132" bestFit="1" customWidth="1"/>
    <col min="467" max="468" width="21.25" style="132" bestFit="1" customWidth="1"/>
    <col min="469" max="469" width="17.875" style="132" bestFit="1" customWidth="1"/>
    <col min="470" max="471" width="21.25" style="132" bestFit="1" customWidth="1"/>
    <col min="472" max="472" width="17.875" style="132" bestFit="1" customWidth="1"/>
    <col min="473" max="474" width="21.25" style="132" bestFit="1" customWidth="1"/>
    <col min="475" max="475" width="17.875" style="132" bestFit="1" customWidth="1"/>
    <col min="476" max="477" width="21.25" style="132" bestFit="1" customWidth="1"/>
    <col min="478" max="478" width="17.875" style="132" bestFit="1" customWidth="1"/>
    <col min="479" max="480" width="21.25" style="132" bestFit="1" customWidth="1"/>
    <col min="481" max="481" width="17.875" style="132" bestFit="1" customWidth="1"/>
    <col min="482" max="483" width="21.25" style="132" bestFit="1" customWidth="1"/>
    <col min="484" max="484" width="17.875" style="132" bestFit="1" customWidth="1"/>
    <col min="485" max="486" width="21.25" style="132" bestFit="1" customWidth="1"/>
    <col min="487" max="487" width="17.875" style="132" bestFit="1" customWidth="1"/>
    <col min="488" max="489" width="21.25" style="132" bestFit="1" customWidth="1"/>
    <col min="490" max="490" width="17.875" style="132" bestFit="1" customWidth="1"/>
    <col min="491" max="492" width="21.25" style="132" bestFit="1" customWidth="1"/>
    <col min="493" max="493" width="18.75" style="132" bestFit="1" customWidth="1"/>
    <col min="494" max="495" width="22" style="132" bestFit="1" customWidth="1"/>
    <col min="496" max="496" width="18.75" style="132" bestFit="1" customWidth="1"/>
    <col min="497" max="498" width="22" style="132" bestFit="1" customWidth="1"/>
    <col min="499" max="499" width="18.75" style="132" bestFit="1" customWidth="1"/>
    <col min="500" max="501" width="22" style="132" bestFit="1" customWidth="1"/>
    <col min="502" max="502" width="18.75" style="132" bestFit="1" customWidth="1"/>
    <col min="503" max="504" width="22" style="132" bestFit="1" customWidth="1"/>
    <col min="505" max="505" width="18.75" style="132" bestFit="1" customWidth="1"/>
    <col min="506" max="507" width="22" style="132" bestFit="1" customWidth="1"/>
    <col min="508" max="508" width="18.75" style="132" bestFit="1" customWidth="1"/>
    <col min="509" max="510" width="22" style="132" bestFit="1" customWidth="1"/>
    <col min="511" max="511" width="18.75" style="132" bestFit="1" customWidth="1"/>
    <col min="512" max="513" width="22" style="132" bestFit="1" customWidth="1"/>
    <col min="514" max="514" width="18.75" style="132" bestFit="1" customWidth="1"/>
    <col min="515" max="516" width="22" style="132" bestFit="1" customWidth="1"/>
    <col min="517" max="517" width="18.75" style="132" bestFit="1" customWidth="1"/>
    <col min="518" max="519" width="22" style="132" bestFit="1" customWidth="1"/>
    <col min="520" max="520" width="18.75" style="132" bestFit="1" customWidth="1"/>
    <col min="521" max="522" width="22" style="132" bestFit="1" customWidth="1"/>
    <col min="523" max="523" width="18.75" style="132" bestFit="1" customWidth="1"/>
    <col min="524" max="525" width="22" style="132" bestFit="1" customWidth="1"/>
    <col min="526" max="526" width="18.75" style="132" bestFit="1" customWidth="1"/>
    <col min="527" max="528" width="22" style="132" bestFit="1" customWidth="1"/>
    <col min="529" max="529" width="18.75" style="132" bestFit="1" customWidth="1"/>
    <col min="530" max="531" width="22" style="132" bestFit="1" customWidth="1"/>
    <col min="532" max="532" width="18.75" style="132" bestFit="1" customWidth="1"/>
    <col min="533" max="534" width="22" style="132" bestFit="1" customWidth="1"/>
    <col min="535" max="535" width="18.75" style="132" bestFit="1" customWidth="1"/>
    <col min="536" max="537" width="22" style="132" bestFit="1" customWidth="1"/>
    <col min="538" max="16384" width="9" style="132"/>
  </cols>
  <sheetData>
    <row r="1" spans="1:537" x14ac:dyDescent="0.15">
      <c r="A1" s="133" t="s">
        <v>537</v>
      </c>
      <c r="B1" s="133" t="s">
        <v>538</v>
      </c>
      <c r="C1" s="133" t="s">
        <v>539</v>
      </c>
      <c r="D1" s="134" t="s">
        <v>540</v>
      </c>
      <c r="E1" s="134" t="s">
        <v>541</v>
      </c>
      <c r="F1" s="134" t="s">
        <v>542</v>
      </c>
      <c r="G1" s="134" t="s">
        <v>543</v>
      </c>
      <c r="H1" s="134" t="s">
        <v>544</v>
      </c>
      <c r="I1" s="134" t="s">
        <v>545</v>
      </c>
      <c r="J1" s="133" t="s">
        <v>546</v>
      </c>
      <c r="K1" s="133" t="s">
        <v>547</v>
      </c>
      <c r="L1" s="133" t="s">
        <v>548</v>
      </c>
      <c r="M1" s="133" t="s">
        <v>549</v>
      </c>
      <c r="N1" s="133" t="s">
        <v>550</v>
      </c>
      <c r="O1" s="133" t="s">
        <v>551</v>
      </c>
      <c r="P1" s="133" t="s">
        <v>552</v>
      </c>
      <c r="Q1" s="133" t="s">
        <v>553</v>
      </c>
      <c r="R1" s="133" t="s">
        <v>554</v>
      </c>
      <c r="S1" s="133" t="s">
        <v>555</v>
      </c>
      <c r="T1" s="133" t="s">
        <v>556</v>
      </c>
      <c r="U1" s="133" t="s">
        <v>557</v>
      </c>
      <c r="V1" s="133" t="s">
        <v>558</v>
      </c>
      <c r="W1" s="133" t="s">
        <v>559</v>
      </c>
      <c r="X1" s="133" t="s">
        <v>560</v>
      </c>
      <c r="Y1" s="133" t="s">
        <v>561</v>
      </c>
      <c r="Z1" s="133" t="s">
        <v>562</v>
      </c>
      <c r="AA1" s="133" t="s">
        <v>563</v>
      </c>
      <c r="AB1" s="133" t="s">
        <v>564</v>
      </c>
      <c r="AC1" s="133" t="s">
        <v>565</v>
      </c>
      <c r="AD1" s="133" t="s">
        <v>566</v>
      </c>
      <c r="AE1" s="133" t="s">
        <v>567</v>
      </c>
      <c r="AF1" s="133" t="s">
        <v>568</v>
      </c>
      <c r="AG1" s="133" t="s">
        <v>569</v>
      </c>
      <c r="AH1" s="133" t="s">
        <v>570</v>
      </c>
      <c r="AI1" s="133" t="s">
        <v>571</v>
      </c>
      <c r="AJ1" s="135" t="s">
        <v>572</v>
      </c>
      <c r="AK1" s="135" t="s">
        <v>573</v>
      </c>
      <c r="AL1" s="135" t="s">
        <v>574</v>
      </c>
      <c r="AM1" s="135" t="s">
        <v>575</v>
      </c>
      <c r="AN1" s="135" t="s">
        <v>576</v>
      </c>
      <c r="AO1" s="135" t="s">
        <v>577</v>
      </c>
      <c r="AP1" s="135" t="s">
        <v>578</v>
      </c>
      <c r="AQ1" s="135" t="s">
        <v>579</v>
      </c>
      <c r="AR1" s="135" t="s">
        <v>580</v>
      </c>
      <c r="AS1" s="135" t="s">
        <v>581</v>
      </c>
      <c r="AT1" s="135" t="s">
        <v>582</v>
      </c>
      <c r="AU1" s="135" t="s">
        <v>583</v>
      </c>
      <c r="AV1" s="135" t="s">
        <v>584</v>
      </c>
      <c r="AW1" s="135" t="s">
        <v>585</v>
      </c>
      <c r="AX1" s="135" t="s">
        <v>586</v>
      </c>
      <c r="AY1" s="135" t="s">
        <v>587</v>
      </c>
      <c r="AZ1" s="135" t="s">
        <v>588</v>
      </c>
      <c r="BA1" s="135" t="s">
        <v>589</v>
      </c>
      <c r="BB1" s="135" t="s">
        <v>590</v>
      </c>
      <c r="BC1" s="135" t="s">
        <v>591</v>
      </c>
      <c r="BD1" s="135" t="s">
        <v>592</v>
      </c>
      <c r="BE1" s="135" t="s">
        <v>593</v>
      </c>
      <c r="BF1" s="135" t="s">
        <v>594</v>
      </c>
      <c r="BG1" s="135" t="s">
        <v>595</v>
      </c>
      <c r="BH1" s="135" t="s">
        <v>596</v>
      </c>
      <c r="BI1" s="135" t="s">
        <v>597</v>
      </c>
      <c r="BJ1" s="135" t="s">
        <v>598</v>
      </c>
      <c r="BK1" s="135" t="s">
        <v>599</v>
      </c>
      <c r="BL1" s="135" t="s">
        <v>600</v>
      </c>
      <c r="BM1" s="135" t="s">
        <v>601</v>
      </c>
      <c r="BN1" s="135" t="s">
        <v>602</v>
      </c>
      <c r="BO1" s="135" t="s">
        <v>603</v>
      </c>
      <c r="BP1" s="135" t="s">
        <v>604</v>
      </c>
      <c r="BQ1" s="135" t="s">
        <v>605</v>
      </c>
      <c r="BR1" s="135" t="s">
        <v>606</v>
      </c>
      <c r="BS1" s="135" t="s">
        <v>607</v>
      </c>
      <c r="BT1" s="135" t="s">
        <v>608</v>
      </c>
      <c r="BU1" s="135" t="s">
        <v>609</v>
      </c>
      <c r="BV1" s="135" t="s">
        <v>610</v>
      </c>
      <c r="BW1" s="135" t="s">
        <v>611</v>
      </c>
      <c r="BX1" s="135" t="s">
        <v>612</v>
      </c>
      <c r="BY1" s="135" t="s">
        <v>613</v>
      </c>
      <c r="BZ1" s="135" t="s">
        <v>614</v>
      </c>
      <c r="CA1" s="136" t="s">
        <v>615</v>
      </c>
      <c r="CB1" s="136" t="s">
        <v>616</v>
      </c>
      <c r="CC1" s="133" t="s">
        <v>617</v>
      </c>
      <c r="CD1" s="136" t="s">
        <v>618</v>
      </c>
      <c r="CE1" s="133" t="s">
        <v>866</v>
      </c>
      <c r="CF1" s="133" t="s">
        <v>619</v>
      </c>
      <c r="CG1" s="136" t="s">
        <v>620</v>
      </c>
      <c r="CH1" s="136" t="s">
        <v>621</v>
      </c>
      <c r="CI1" s="136" t="s">
        <v>622</v>
      </c>
      <c r="CJ1" s="136" t="s">
        <v>623</v>
      </c>
      <c r="CK1" s="136" t="s">
        <v>624</v>
      </c>
      <c r="CL1" s="136" t="s">
        <v>625</v>
      </c>
      <c r="CM1" s="136" t="s">
        <v>626</v>
      </c>
      <c r="CN1" s="136" t="s">
        <v>627</v>
      </c>
      <c r="CO1" s="136" t="s">
        <v>628</v>
      </c>
      <c r="CP1" s="136" t="s">
        <v>629</v>
      </c>
      <c r="CQ1" s="136" t="s">
        <v>630</v>
      </c>
      <c r="CR1" s="136" t="s">
        <v>631</v>
      </c>
      <c r="CS1" s="136" t="s">
        <v>632</v>
      </c>
      <c r="CT1" s="136" t="s">
        <v>633</v>
      </c>
      <c r="CU1" s="136" t="s">
        <v>634</v>
      </c>
      <c r="CV1" s="136" t="s">
        <v>635</v>
      </c>
      <c r="CW1" s="136" t="s">
        <v>636</v>
      </c>
      <c r="CX1" s="136" t="s">
        <v>637</v>
      </c>
      <c r="CY1" s="136" t="s">
        <v>638</v>
      </c>
      <c r="CZ1" s="136" t="s">
        <v>639</v>
      </c>
      <c r="DA1" s="136" t="s">
        <v>640</v>
      </c>
      <c r="DB1" s="136" t="s">
        <v>641</v>
      </c>
      <c r="DC1" s="136" t="s">
        <v>642</v>
      </c>
      <c r="DD1" s="136" t="s">
        <v>643</v>
      </c>
      <c r="DE1" s="136" t="s">
        <v>644</v>
      </c>
      <c r="DF1" s="136" t="s">
        <v>645</v>
      </c>
      <c r="DG1" s="136" t="s">
        <v>646</v>
      </c>
      <c r="DH1" s="136" t="s">
        <v>647</v>
      </c>
      <c r="DI1" s="136" t="s">
        <v>648</v>
      </c>
      <c r="DJ1" s="136" t="s">
        <v>649</v>
      </c>
      <c r="DK1" s="136" t="s">
        <v>650</v>
      </c>
      <c r="DL1" s="136" t="s">
        <v>651</v>
      </c>
      <c r="DM1" s="136" t="s">
        <v>652</v>
      </c>
      <c r="DN1" s="136" t="s">
        <v>653</v>
      </c>
      <c r="DO1" s="136" t="s">
        <v>654</v>
      </c>
      <c r="DP1" s="136" t="s">
        <v>655</v>
      </c>
      <c r="DQ1" s="136" t="s">
        <v>656</v>
      </c>
      <c r="DR1" s="136" t="s">
        <v>657</v>
      </c>
      <c r="DS1" s="136" t="s">
        <v>658</v>
      </c>
      <c r="DT1" s="136" t="s">
        <v>659</v>
      </c>
      <c r="DU1" s="136" t="s">
        <v>660</v>
      </c>
      <c r="DV1" s="136" t="s">
        <v>661</v>
      </c>
      <c r="DW1" s="136" t="s">
        <v>662</v>
      </c>
      <c r="DX1" s="136" t="s">
        <v>663</v>
      </c>
      <c r="DY1" s="136" t="s">
        <v>664</v>
      </c>
      <c r="DZ1" s="136" t="s">
        <v>665</v>
      </c>
      <c r="EA1" s="136" t="s">
        <v>666</v>
      </c>
      <c r="EB1" s="136" t="s">
        <v>667</v>
      </c>
      <c r="EC1" s="136" t="s">
        <v>668</v>
      </c>
      <c r="ED1" s="136" t="s">
        <v>669</v>
      </c>
      <c r="EE1" s="136" t="s">
        <v>670</v>
      </c>
      <c r="EF1" s="136" t="s">
        <v>671</v>
      </c>
      <c r="EG1" s="136" t="s">
        <v>672</v>
      </c>
      <c r="EH1" s="136" t="s">
        <v>673</v>
      </c>
      <c r="EI1" s="136" t="s">
        <v>674</v>
      </c>
      <c r="EJ1" s="136" t="s">
        <v>675</v>
      </c>
      <c r="EK1" s="136" t="s">
        <v>676</v>
      </c>
      <c r="EL1" s="136" t="s">
        <v>677</v>
      </c>
      <c r="EM1" s="136" t="s">
        <v>678</v>
      </c>
      <c r="EN1" s="136" t="s">
        <v>679</v>
      </c>
      <c r="EO1" s="136" t="s">
        <v>680</v>
      </c>
      <c r="EP1" s="136" t="s">
        <v>681</v>
      </c>
      <c r="EQ1" s="136" t="s">
        <v>682</v>
      </c>
      <c r="ER1" s="136" t="s">
        <v>683</v>
      </c>
      <c r="ES1" s="136" t="s">
        <v>684</v>
      </c>
      <c r="ET1" s="136" t="s">
        <v>685</v>
      </c>
      <c r="EU1" s="136" t="s">
        <v>686</v>
      </c>
      <c r="EV1" s="136" t="s">
        <v>687</v>
      </c>
      <c r="EW1" s="136" t="s">
        <v>688</v>
      </c>
      <c r="EX1" s="136" t="s">
        <v>689</v>
      </c>
      <c r="EY1" s="136" t="s">
        <v>690</v>
      </c>
      <c r="EZ1" s="136" t="s">
        <v>691</v>
      </c>
      <c r="FA1" s="136" t="s">
        <v>692</v>
      </c>
      <c r="FB1" s="136" t="s">
        <v>693</v>
      </c>
      <c r="FC1" s="136" t="s">
        <v>694</v>
      </c>
      <c r="FD1" s="136" t="s">
        <v>695</v>
      </c>
      <c r="FE1" s="136" t="s">
        <v>696</v>
      </c>
      <c r="FF1" s="136" t="s">
        <v>697</v>
      </c>
      <c r="FG1" s="136" t="s">
        <v>698</v>
      </c>
      <c r="FH1" s="136" t="s">
        <v>699</v>
      </c>
      <c r="FI1" s="136" t="s">
        <v>700</v>
      </c>
      <c r="FJ1" s="136" t="s">
        <v>701</v>
      </c>
      <c r="FK1" s="136" t="s">
        <v>702</v>
      </c>
      <c r="FL1" s="136" t="s">
        <v>703</v>
      </c>
      <c r="FM1" s="136" t="s">
        <v>704</v>
      </c>
      <c r="FN1" s="136" t="s">
        <v>705</v>
      </c>
      <c r="FO1" s="136" t="s">
        <v>706</v>
      </c>
      <c r="FP1" s="136" t="s">
        <v>707</v>
      </c>
      <c r="FQ1" s="136" t="s">
        <v>708</v>
      </c>
      <c r="FR1" s="136" t="s">
        <v>709</v>
      </c>
      <c r="FS1" s="136" t="s">
        <v>710</v>
      </c>
      <c r="FT1" s="136" t="s">
        <v>711</v>
      </c>
      <c r="FU1" s="136" t="s">
        <v>712</v>
      </c>
      <c r="FV1" s="136" t="s">
        <v>713</v>
      </c>
      <c r="FW1" s="136" t="s">
        <v>714</v>
      </c>
      <c r="FX1" s="136" t="s">
        <v>715</v>
      </c>
      <c r="FY1" s="136" t="s">
        <v>716</v>
      </c>
      <c r="FZ1" s="136" t="s">
        <v>717</v>
      </c>
      <c r="GA1" s="136" t="s">
        <v>718</v>
      </c>
      <c r="GB1" s="136" t="s">
        <v>719</v>
      </c>
      <c r="GC1" s="136" t="s">
        <v>720</v>
      </c>
      <c r="GD1" s="136" t="s">
        <v>721</v>
      </c>
      <c r="GE1" s="136" t="s">
        <v>722</v>
      </c>
      <c r="GF1" s="136" t="s">
        <v>723</v>
      </c>
      <c r="GG1" s="136" t="s">
        <v>724</v>
      </c>
      <c r="GH1" s="136" t="s">
        <v>725</v>
      </c>
      <c r="GI1" s="136" t="s">
        <v>726</v>
      </c>
      <c r="GJ1" s="136" t="s">
        <v>727</v>
      </c>
      <c r="GK1" s="136" t="s">
        <v>728</v>
      </c>
      <c r="GL1" s="136" t="s">
        <v>729</v>
      </c>
      <c r="GM1" s="136" t="s">
        <v>730</v>
      </c>
      <c r="GN1" s="137" t="s">
        <v>1058</v>
      </c>
      <c r="GO1" s="137" t="s">
        <v>731</v>
      </c>
      <c r="GP1" s="137" t="s">
        <v>732</v>
      </c>
      <c r="GQ1" s="137" t="s">
        <v>733</v>
      </c>
      <c r="GR1" s="137" t="s">
        <v>734</v>
      </c>
      <c r="GS1" s="137" t="s">
        <v>735</v>
      </c>
      <c r="GT1" s="137" t="s">
        <v>736</v>
      </c>
      <c r="GU1" s="137" t="s">
        <v>737</v>
      </c>
      <c r="GV1" s="137" t="s">
        <v>738</v>
      </c>
      <c r="GW1" s="137" t="s">
        <v>739</v>
      </c>
      <c r="GX1" s="137" t="s">
        <v>740</v>
      </c>
      <c r="GY1" s="137" t="s">
        <v>741</v>
      </c>
      <c r="GZ1" s="137" t="s">
        <v>742</v>
      </c>
      <c r="HA1" s="137" t="s">
        <v>743</v>
      </c>
      <c r="HB1" s="137" t="s">
        <v>1059</v>
      </c>
      <c r="HC1" s="138" t="s">
        <v>1087</v>
      </c>
      <c r="HD1" s="133" t="s">
        <v>744</v>
      </c>
      <c r="HE1" s="133" t="s">
        <v>745</v>
      </c>
      <c r="HF1" s="133" t="s">
        <v>746</v>
      </c>
      <c r="HG1" s="133" t="s">
        <v>747</v>
      </c>
      <c r="HH1" s="133" t="s">
        <v>748</v>
      </c>
      <c r="HI1" s="133" t="s">
        <v>749</v>
      </c>
      <c r="HJ1" s="133" t="s">
        <v>750</v>
      </c>
      <c r="HK1" s="133" t="s">
        <v>751</v>
      </c>
      <c r="HL1" s="133" t="s">
        <v>865</v>
      </c>
      <c r="HM1" s="133" t="s">
        <v>752</v>
      </c>
      <c r="HN1" s="136" t="s">
        <v>753</v>
      </c>
      <c r="HO1" s="133" t="s">
        <v>754</v>
      </c>
      <c r="HP1" s="135" t="s">
        <v>755</v>
      </c>
      <c r="HQ1" s="135" t="s">
        <v>756</v>
      </c>
      <c r="HR1" s="135" t="s">
        <v>757</v>
      </c>
      <c r="HS1" s="135" t="s">
        <v>758</v>
      </c>
      <c r="HT1" s="135" t="s">
        <v>759</v>
      </c>
      <c r="HU1" s="135" t="s">
        <v>760</v>
      </c>
      <c r="HV1" s="135" t="s">
        <v>761</v>
      </c>
      <c r="HW1" s="135" t="s">
        <v>762</v>
      </c>
      <c r="HX1" s="135" t="s">
        <v>763</v>
      </c>
      <c r="HY1" s="135" t="s">
        <v>764</v>
      </c>
      <c r="HZ1" s="135" t="s">
        <v>765</v>
      </c>
      <c r="IA1" s="135" t="s">
        <v>766</v>
      </c>
      <c r="IB1" s="135" t="s">
        <v>767</v>
      </c>
      <c r="IC1" s="135" t="s">
        <v>768</v>
      </c>
      <c r="ID1" s="136" t="s">
        <v>769</v>
      </c>
      <c r="IE1" s="136" t="s">
        <v>770</v>
      </c>
      <c r="IF1" s="136" t="s">
        <v>771</v>
      </c>
      <c r="IG1" s="136" t="s">
        <v>772</v>
      </c>
      <c r="IH1" s="136" t="s">
        <v>773</v>
      </c>
      <c r="II1" s="136" t="s">
        <v>774</v>
      </c>
      <c r="IJ1" s="136" t="s">
        <v>775</v>
      </c>
      <c r="IK1" s="136" t="s">
        <v>776</v>
      </c>
      <c r="IL1" s="136" t="s">
        <v>777</v>
      </c>
      <c r="IM1" s="136" t="s">
        <v>778</v>
      </c>
      <c r="IN1" s="136" t="s">
        <v>779</v>
      </c>
      <c r="IO1" s="136" t="s">
        <v>780</v>
      </c>
      <c r="IP1" s="136" t="s">
        <v>781</v>
      </c>
      <c r="IQ1" s="136" t="s">
        <v>782</v>
      </c>
      <c r="IR1" s="136" t="s">
        <v>783</v>
      </c>
      <c r="IS1" s="136" t="s">
        <v>784</v>
      </c>
      <c r="IT1" s="136" t="s">
        <v>785</v>
      </c>
      <c r="IU1" s="136" t="s">
        <v>786</v>
      </c>
      <c r="IV1" s="136" t="s">
        <v>787</v>
      </c>
      <c r="IW1" s="136" t="s">
        <v>788</v>
      </c>
      <c r="IX1" s="136" t="s">
        <v>1060</v>
      </c>
      <c r="IY1" s="136" t="s">
        <v>789</v>
      </c>
      <c r="IZ1" s="136" t="s">
        <v>790</v>
      </c>
      <c r="JA1" s="136" t="s">
        <v>1061</v>
      </c>
      <c r="JB1" s="136" t="s">
        <v>791</v>
      </c>
      <c r="JC1" s="136" t="s">
        <v>792</v>
      </c>
      <c r="JD1" s="136" t="s">
        <v>1062</v>
      </c>
      <c r="JE1" s="136" t="s">
        <v>793</v>
      </c>
      <c r="JF1" s="136" t="s">
        <v>794</v>
      </c>
      <c r="JG1" s="136" t="s">
        <v>1063</v>
      </c>
      <c r="JH1" s="136" t="s">
        <v>1064</v>
      </c>
      <c r="JI1" s="136" t="s">
        <v>1065</v>
      </c>
      <c r="JJ1" s="136" t="s">
        <v>1066</v>
      </c>
      <c r="JK1" s="136" t="s">
        <v>1067</v>
      </c>
      <c r="JL1" s="136" t="s">
        <v>1068</v>
      </c>
      <c r="JM1" s="136" t="s">
        <v>1069</v>
      </c>
      <c r="JN1" s="136" t="s">
        <v>1070</v>
      </c>
      <c r="JO1" s="136" t="s">
        <v>1071</v>
      </c>
      <c r="JP1" s="136" t="s">
        <v>1072</v>
      </c>
      <c r="JQ1" s="136" t="s">
        <v>1073</v>
      </c>
      <c r="JR1" s="136" t="s">
        <v>1074</v>
      </c>
      <c r="JS1" s="136" t="s">
        <v>795</v>
      </c>
      <c r="JT1" s="136" t="s">
        <v>796</v>
      </c>
      <c r="JU1" s="136" t="s">
        <v>797</v>
      </c>
      <c r="JV1" s="136" t="s">
        <v>798</v>
      </c>
      <c r="JW1" s="136" t="s">
        <v>799</v>
      </c>
      <c r="JX1" s="136" t="s">
        <v>800</v>
      </c>
      <c r="JY1" s="136" t="s">
        <v>801</v>
      </c>
      <c r="JZ1" s="136" t="s">
        <v>802</v>
      </c>
      <c r="KA1" s="136" t="s">
        <v>803</v>
      </c>
      <c r="KB1" s="136" t="s">
        <v>804</v>
      </c>
      <c r="KC1" s="136" t="s">
        <v>805</v>
      </c>
      <c r="KD1" s="136" t="s">
        <v>806</v>
      </c>
      <c r="KE1" s="136" t="s">
        <v>807</v>
      </c>
      <c r="KF1" s="136" t="s">
        <v>808</v>
      </c>
      <c r="KG1" s="136" t="s">
        <v>809</v>
      </c>
      <c r="KH1" s="136" t="s">
        <v>810</v>
      </c>
      <c r="KI1" s="136" t="s">
        <v>811</v>
      </c>
      <c r="KJ1" s="136" t="s">
        <v>812</v>
      </c>
      <c r="KK1" s="136" t="s">
        <v>813</v>
      </c>
      <c r="KL1" s="136" t="s">
        <v>814</v>
      </c>
      <c r="KM1" s="136" t="s">
        <v>815</v>
      </c>
      <c r="KN1" s="136" t="s">
        <v>816</v>
      </c>
      <c r="KO1" s="136" t="s">
        <v>817</v>
      </c>
      <c r="KP1" s="136" t="s">
        <v>818</v>
      </c>
      <c r="KQ1" s="136" t="s">
        <v>819</v>
      </c>
      <c r="KR1" s="136" t="s">
        <v>820</v>
      </c>
      <c r="KS1" s="136" t="s">
        <v>821</v>
      </c>
      <c r="KT1" s="136" t="s">
        <v>822</v>
      </c>
      <c r="KU1" s="136" t="s">
        <v>823</v>
      </c>
      <c r="KV1" s="136" t="s">
        <v>824</v>
      </c>
      <c r="KW1" s="136" t="s">
        <v>825</v>
      </c>
      <c r="KX1" s="136" t="s">
        <v>826</v>
      </c>
      <c r="KY1" s="136" t="s">
        <v>827</v>
      </c>
      <c r="KZ1" s="136" t="s">
        <v>828</v>
      </c>
      <c r="LA1" s="136" t="s">
        <v>829</v>
      </c>
      <c r="LB1" s="136" t="s">
        <v>830</v>
      </c>
      <c r="LC1" s="136" t="s">
        <v>831</v>
      </c>
      <c r="LD1" s="136" t="s">
        <v>832</v>
      </c>
      <c r="LE1" s="136" t="s">
        <v>833</v>
      </c>
      <c r="LF1" s="136" t="s">
        <v>834</v>
      </c>
      <c r="LG1" s="136" t="s">
        <v>835</v>
      </c>
      <c r="LH1" s="136" t="s">
        <v>836</v>
      </c>
      <c r="LI1" s="136" t="s">
        <v>837</v>
      </c>
      <c r="LJ1" s="136" t="s">
        <v>838</v>
      </c>
      <c r="LK1" s="136" t="s">
        <v>839</v>
      </c>
      <c r="LL1" s="136" t="s">
        <v>840</v>
      </c>
      <c r="LM1" s="136" t="s">
        <v>841</v>
      </c>
      <c r="LN1" s="136" t="s">
        <v>842</v>
      </c>
      <c r="LO1" s="136" t="s">
        <v>843</v>
      </c>
      <c r="LP1" s="136" t="s">
        <v>844</v>
      </c>
      <c r="LQ1" s="136" t="s">
        <v>845</v>
      </c>
      <c r="LR1" s="136" t="s">
        <v>846</v>
      </c>
      <c r="LS1" s="136" t="s">
        <v>847</v>
      </c>
      <c r="LT1" s="136" t="s">
        <v>848</v>
      </c>
      <c r="LU1" s="136" t="s">
        <v>849</v>
      </c>
      <c r="LV1" s="136" t="s">
        <v>850</v>
      </c>
      <c r="LW1" s="136" t="s">
        <v>851</v>
      </c>
      <c r="LX1" s="136" t="s">
        <v>852</v>
      </c>
      <c r="LY1" s="136" t="s">
        <v>853</v>
      </c>
      <c r="LZ1" s="136" t="s">
        <v>854</v>
      </c>
      <c r="MA1" s="136" t="s">
        <v>855</v>
      </c>
      <c r="MB1" s="136" t="s">
        <v>856</v>
      </c>
      <c r="MC1" s="136" t="s">
        <v>857</v>
      </c>
      <c r="MD1" s="136" t="s">
        <v>858</v>
      </c>
      <c r="ME1" s="136" t="s">
        <v>859</v>
      </c>
      <c r="MF1" s="136" t="s">
        <v>860</v>
      </c>
      <c r="MG1" s="136" t="s">
        <v>861</v>
      </c>
      <c r="MH1" s="136" t="s">
        <v>862</v>
      </c>
      <c r="MI1" s="136" t="s">
        <v>863</v>
      </c>
      <c r="MJ1" s="136" t="s">
        <v>864</v>
      </c>
      <c r="MK1" s="137" t="s">
        <v>1067</v>
      </c>
      <c r="ML1" s="137" t="s">
        <v>1071</v>
      </c>
      <c r="MM1" s="137" t="s">
        <v>1045</v>
      </c>
      <c r="MN1" s="137" t="s">
        <v>1075</v>
      </c>
      <c r="MO1" s="137" t="s">
        <v>1076</v>
      </c>
      <c r="MP1" s="137" t="s">
        <v>1046</v>
      </c>
      <c r="MQ1" s="137" t="s">
        <v>1047</v>
      </c>
      <c r="MR1" s="137" t="s">
        <v>1077</v>
      </c>
      <c r="MS1" s="137" t="s">
        <v>1078</v>
      </c>
      <c r="MT1" s="137" t="s">
        <v>1052</v>
      </c>
      <c r="MU1" s="137" t="s">
        <v>1048</v>
      </c>
      <c r="MV1" s="137" t="s">
        <v>1079</v>
      </c>
      <c r="MW1" s="137" t="s">
        <v>1080</v>
      </c>
      <c r="MX1" s="137" t="s">
        <v>1049</v>
      </c>
      <c r="MY1" s="137" t="s">
        <v>1050</v>
      </c>
      <c r="MZ1" s="137" t="s">
        <v>1081</v>
      </c>
      <c r="NA1" s="137" t="s">
        <v>1082</v>
      </c>
      <c r="NB1" s="137" t="s">
        <v>1051</v>
      </c>
      <c r="NC1" s="137" t="s">
        <v>1083</v>
      </c>
      <c r="ND1" s="137" t="s">
        <v>1084</v>
      </c>
      <c r="NE1" s="137" t="s">
        <v>1053</v>
      </c>
      <c r="NF1" s="137" t="s">
        <v>1085</v>
      </c>
      <c r="NG1" s="137" t="s">
        <v>1086</v>
      </c>
      <c r="NH1" s="137" t="s">
        <v>879</v>
      </c>
      <c r="NI1" s="137" t="s">
        <v>885</v>
      </c>
      <c r="NJ1" s="137" t="s">
        <v>880</v>
      </c>
      <c r="NK1" s="137" t="s">
        <v>886</v>
      </c>
      <c r="NL1" s="137" t="s">
        <v>881</v>
      </c>
      <c r="NM1" s="137" t="s">
        <v>887</v>
      </c>
      <c r="NN1" s="137" t="s">
        <v>882</v>
      </c>
      <c r="NO1" s="137" t="s">
        <v>888</v>
      </c>
      <c r="NP1" s="137" t="s">
        <v>883</v>
      </c>
      <c r="NQ1" s="137" t="s">
        <v>889</v>
      </c>
      <c r="NR1" s="137" t="s">
        <v>884</v>
      </c>
      <c r="NS1" s="137" t="s">
        <v>890</v>
      </c>
      <c r="NT1" s="137" t="s">
        <v>946</v>
      </c>
      <c r="NU1" s="137" t="s">
        <v>945</v>
      </c>
      <c r="NV1" s="137" t="s">
        <v>903</v>
      </c>
      <c r="NW1" s="137" t="s">
        <v>904</v>
      </c>
      <c r="NX1" s="137" t="s">
        <v>905</v>
      </c>
      <c r="NY1" s="137" t="s">
        <v>906</v>
      </c>
      <c r="NZ1" s="137" t="s">
        <v>907</v>
      </c>
      <c r="OA1" s="137" t="s">
        <v>908</v>
      </c>
      <c r="OB1" s="137" t="s">
        <v>909</v>
      </c>
      <c r="OC1" s="137" t="s">
        <v>910</v>
      </c>
      <c r="OD1" s="137" t="s">
        <v>911</v>
      </c>
      <c r="OE1" s="137" t="s">
        <v>912</v>
      </c>
      <c r="OF1" s="137" t="s">
        <v>913</v>
      </c>
      <c r="OG1" s="137" t="s">
        <v>914</v>
      </c>
      <c r="OH1" s="137" t="s">
        <v>915</v>
      </c>
      <c r="OI1" s="137" t="s">
        <v>916</v>
      </c>
      <c r="OJ1" s="137" t="s">
        <v>917</v>
      </c>
      <c r="OK1" s="137" t="s">
        <v>918</v>
      </c>
      <c r="OL1" s="137" t="s">
        <v>919</v>
      </c>
      <c r="OM1" s="137" t="s">
        <v>920</v>
      </c>
      <c r="ON1" s="137" t="s">
        <v>921</v>
      </c>
      <c r="OO1" s="137" t="s">
        <v>922</v>
      </c>
      <c r="OP1" s="137" t="s">
        <v>923</v>
      </c>
      <c r="OQ1" s="137" t="s">
        <v>924</v>
      </c>
      <c r="OR1" s="137" t="s">
        <v>925</v>
      </c>
      <c r="OS1" s="137" t="s">
        <v>926</v>
      </c>
      <c r="OT1" s="137" t="s">
        <v>927</v>
      </c>
      <c r="OU1" s="137" t="s">
        <v>928</v>
      </c>
      <c r="OV1" s="137" t="s">
        <v>929</v>
      </c>
      <c r="OW1" s="137" t="s">
        <v>930</v>
      </c>
      <c r="OX1" s="137" t="s">
        <v>931</v>
      </c>
      <c r="OY1" s="137" t="s">
        <v>932</v>
      </c>
      <c r="OZ1" s="137" t="s">
        <v>933</v>
      </c>
      <c r="PA1" s="137" t="s">
        <v>934</v>
      </c>
      <c r="PB1" s="137" t="s">
        <v>935</v>
      </c>
      <c r="PC1" s="137" t="s">
        <v>936</v>
      </c>
      <c r="PD1" s="137" t="s">
        <v>937</v>
      </c>
      <c r="PE1" s="137" t="s">
        <v>938</v>
      </c>
      <c r="PF1" s="137" t="s">
        <v>939</v>
      </c>
      <c r="PG1" s="137" t="s">
        <v>940</v>
      </c>
      <c r="PH1" s="137" t="s">
        <v>941</v>
      </c>
      <c r="PI1" s="137" t="s">
        <v>942</v>
      </c>
      <c r="PJ1" s="137" t="s">
        <v>943</v>
      </c>
      <c r="PK1" s="137" t="s">
        <v>944</v>
      </c>
      <c r="PL1" s="137" t="s">
        <v>947</v>
      </c>
      <c r="PM1" s="137" t="s">
        <v>948</v>
      </c>
      <c r="PN1" s="137" t="s">
        <v>949</v>
      </c>
      <c r="PO1" s="137" t="s">
        <v>950</v>
      </c>
      <c r="PP1" s="137" t="s">
        <v>951</v>
      </c>
      <c r="PQ1" s="137" t="s">
        <v>952</v>
      </c>
      <c r="PR1" s="137" t="s">
        <v>953</v>
      </c>
      <c r="PS1" s="137" t="s">
        <v>954</v>
      </c>
      <c r="PT1" s="137" t="s">
        <v>955</v>
      </c>
      <c r="PU1" s="137" t="s">
        <v>956</v>
      </c>
      <c r="PV1" s="137" t="s">
        <v>957</v>
      </c>
      <c r="PW1" s="137" t="s">
        <v>958</v>
      </c>
      <c r="PX1" s="137" t="s">
        <v>959</v>
      </c>
      <c r="PY1" s="137" t="s">
        <v>960</v>
      </c>
      <c r="PZ1" s="137" t="s">
        <v>961</v>
      </c>
      <c r="QA1" s="137" t="s">
        <v>962</v>
      </c>
      <c r="QB1" s="137" t="s">
        <v>963</v>
      </c>
      <c r="QC1" s="137" t="s">
        <v>964</v>
      </c>
      <c r="QD1" s="137" t="s">
        <v>965</v>
      </c>
      <c r="QE1" s="137" t="s">
        <v>966</v>
      </c>
      <c r="QF1" s="137" t="s">
        <v>967</v>
      </c>
      <c r="QG1" s="137" t="s">
        <v>968</v>
      </c>
      <c r="QH1" s="137" t="s">
        <v>969</v>
      </c>
      <c r="QI1" s="137" t="s">
        <v>970</v>
      </c>
      <c r="QJ1" s="137" t="s">
        <v>971</v>
      </c>
      <c r="QK1" s="137" t="s">
        <v>972</v>
      </c>
      <c r="QL1" s="137" t="s">
        <v>973</v>
      </c>
      <c r="QM1" s="137" t="s">
        <v>891</v>
      </c>
      <c r="QN1" s="137" t="s">
        <v>897</v>
      </c>
      <c r="QO1" s="137" t="s">
        <v>892</v>
      </c>
      <c r="QP1" s="137" t="s">
        <v>898</v>
      </c>
      <c r="QQ1" s="137" t="s">
        <v>893</v>
      </c>
      <c r="QR1" s="137" t="s">
        <v>899</v>
      </c>
      <c r="QS1" s="137" t="s">
        <v>894</v>
      </c>
      <c r="QT1" s="137" t="s">
        <v>900</v>
      </c>
      <c r="QU1" s="137" t="s">
        <v>895</v>
      </c>
      <c r="QV1" s="137" t="s">
        <v>901</v>
      </c>
      <c r="QW1" s="137" t="s">
        <v>896</v>
      </c>
      <c r="QX1" s="137" t="s">
        <v>902</v>
      </c>
      <c r="QY1" s="137" t="s">
        <v>974</v>
      </c>
      <c r="QZ1" s="137" t="s">
        <v>975</v>
      </c>
      <c r="RA1" s="137" t="s">
        <v>976</v>
      </c>
      <c r="RB1" s="137" t="s">
        <v>977</v>
      </c>
      <c r="RC1" s="137" t="s">
        <v>978</v>
      </c>
      <c r="RD1" s="137" t="s">
        <v>979</v>
      </c>
      <c r="RE1" s="137" t="s">
        <v>980</v>
      </c>
      <c r="RF1" s="137" t="s">
        <v>981</v>
      </c>
      <c r="RG1" s="137" t="s">
        <v>982</v>
      </c>
      <c r="RH1" s="137" t="s">
        <v>983</v>
      </c>
      <c r="RI1" s="137" t="s">
        <v>984</v>
      </c>
      <c r="RJ1" s="137" t="s">
        <v>985</v>
      </c>
      <c r="RK1" s="137" t="s">
        <v>986</v>
      </c>
      <c r="RL1" s="137" t="s">
        <v>987</v>
      </c>
      <c r="RM1" s="137" t="s">
        <v>988</v>
      </c>
      <c r="RN1" s="137" t="s">
        <v>989</v>
      </c>
      <c r="RO1" s="137" t="s">
        <v>990</v>
      </c>
      <c r="RP1" s="137" t="s">
        <v>991</v>
      </c>
      <c r="RQ1" s="137" t="s">
        <v>992</v>
      </c>
      <c r="RR1" s="137" t="s">
        <v>993</v>
      </c>
      <c r="RS1" s="137" t="s">
        <v>994</v>
      </c>
      <c r="RT1" s="137" t="s">
        <v>995</v>
      </c>
      <c r="RU1" s="137" t="s">
        <v>996</v>
      </c>
      <c r="RV1" s="137" t="s">
        <v>997</v>
      </c>
      <c r="RW1" s="137" t="s">
        <v>998</v>
      </c>
      <c r="RX1" s="137" t="s">
        <v>999</v>
      </c>
      <c r="RY1" s="137" t="s">
        <v>1000</v>
      </c>
      <c r="RZ1" s="137" t="s">
        <v>1001</v>
      </c>
      <c r="SA1" s="137" t="s">
        <v>1002</v>
      </c>
      <c r="SB1" s="137" t="s">
        <v>1003</v>
      </c>
      <c r="SC1" s="137" t="s">
        <v>1004</v>
      </c>
      <c r="SD1" s="137" t="s">
        <v>1005</v>
      </c>
      <c r="SE1" s="137" t="s">
        <v>1006</v>
      </c>
      <c r="SF1" s="137" t="s">
        <v>1007</v>
      </c>
      <c r="SG1" s="137" t="s">
        <v>1008</v>
      </c>
      <c r="SH1" s="137" t="s">
        <v>1009</v>
      </c>
      <c r="SI1" s="137" t="s">
        <v>1010</v>
      </c>
      <c r="SJ1" s="137" t="s">
        <v>1011</v>
      </c>
      <c r="SK1" s="137" t="s">
        <v>1012</v>
      </c>
      <c r="SL1" s="137" t="s">
        <v>1013</v>
      </c>
      <c r="SM1" s="137" t="s">
        <v>1014</v>
      </c>
      <c r="SN1" s="137" t="s">
        <v>1015</v>
      </c>
      <c r="SO1" s="137" t="s">
        <v>1016</v>
      </c>
      <c r="SP1" s="137" t="s">
        <v>1017</v>
      </c>
      <c r="SQ1" s="137" t="s">
        <v>1018</v>
      </c>
      <c r="SR1" s="137" t="s">
        <v>1019</v>
      </c>
      <c r="SS1" s="137" t="s">
        <v>1020</v>
      </c>
      <c r="ST1" s="137" t="s">
        <v>1021</v>
      </c>
      <c r="SU1" s="137" t="s">
        <v>1022</v>
      </c>
      <c r="SV1" s="137" t="s">
        <v>1023</v>
      </c>
      <c r="SW1" s="137" t="s">
        <v>1024</v>
      </c>
      <c r="SX1" s="137" t="s">
        <v>1025</v>
      </c>
      <c r="SY1" s="137" t="s">
        <v>1026</v>
      </c>
      <c r="SZ1" s="137" t="s">
        <v>1027</v>
      </c>
      <c r="TA1" s="137" t="s">
        <v>1028</v>
      </c>
      <c r="TB1" s="137" t="s">
        <v>1029</v>
      </c>
      <c r="TC1" s="137" t="s">
        <v>1030</v>
      </c>
      <c r="TD1" s="137" t="s">
        <v>1031</v>
      </c>
      <c r="TE1" s="137" t="s">
        <v>1032</v>
      </c>
      <c r="TF1" s="137" t="s">
        <v>1033</v>
      </c>
      <c r="TG1" s="137" t="s">
        <v>1034</v>
      </c>
      <c r="TH1" s="137" t="s">
        <v>1035</v>
      </c>
      <c r="TI1" s="137" t="s">
        <v>1036</v>
      </c>
      <c r="TJ1" s="137" t="s">
        <v>1037</v>
      </c>
      <c r="TK1" s="137" t="s">
        <v>1038</v>
      </c>
      <c r="TL1" s="137" t="s">
        <v>1039</v>
      </c>
      <c r="TM1" s="137" t="s">
        <v>1040</v>
      </c>
      <c r="TN1" s="137" t="s">
        <v>1041</v>
      </c>
      <c r="TO1" s="137" t="s">
        <v>1042</v>
      </c>
      <c r="TP1" s="137" t="s">
        <v>1043</v>
      </c>
      <c r="TQ1" s="137" t="s">
        <v>1044</v>
      </c>
    </row>
    <row r="2" spans="1:537" hidden="1" x14ac:dyDescent="0.15">
      <c r="A2" s="139" t="str">
        <f>IF('様式1-1_申請書(表)'!$F$2="","",IF(COUNTIF('様式1-1_申請書(表)'!$B$1,"*工事*")=1,1,IF(COUNTIF('様式1-1_申請書(表)'!$B$1,"*測量*")=1,2,IF(COUNTIF('様式1-1_申請書(表)'!$B$1,"*物品*")=1,3))))</f>
        <v/>
      </c>
      <c r="B2" s="139" t="str">
        <f>IF('様式1-1_申請書(表)'!$F$2="","",IF(COUNTIF('様式1-1_申請書(表)'!$E$11,"*柏原市*")=1,1,IF(COUNTIF('様式1-1_申請書(表)'!$Z$11,"*柏原市*")=1,2,3)))</f>
        <v/>
      </c>
      <c r="C2" s="139" t="str">
        <f>IF(OR($B$2=1,$B$2=2),'様式1-1_申請書(表)'!$F$2+2000,IF($B$2=3,'様式1-1_申請書(表)'!$F$2,""))</f>
        <v/>
      </c>
      <c r="D2" s="140"/>
      <c r="E2" s="140"/>
      <c r="F2" s="140"/>
      <c r="G2" s="140"/>
      <c r="H2" s="140"/>
      <c r="I2" s="140"/>
      <c r="J2" s="139" t="str">
        <f>IF('様式1-1_申請書(表)'!$E$7="","",'様式1-1_申請書(表)'!$E$7)</f>
        <v/>
      </c>
      <c r="K2" s="139" t="str">
        <f>IF('様式1-1_申請書(表)'!$BD$3="","",'様式1-1_申請書(表)'!$BD$3)</f>
        <v/>
      </c>
      <c r="L2" s="139" t="str">
        <f>'様式1-1_申請書(表)'!$F$10&amp;'様式1-1_申請書(表)'!$J$10</f>
        <v/>
      </c>
      <c r="M2" s="139" t="str">
        <f>IF('様式1-1_申請書(表)'!$E$11="","",'様式1-1_申請書(表)'!$E$11)</f>
        <v/>
      </c>
      <c r="N2" s="139" t="str">
        <f>IF('様式1-1_申請書(表)'!$E$13="","",'様式1-1_申請書(表)'!$E$13)</f>
        <v/>
      </c>
      <c r="O2" s="139" t="str">
        <f>IF('様式1-1_申請書(表)'!$E$15="","",'様式1-1_申請書(表)'!$E$15)</f>
        <v/>
      </c>
      <c r="P2" s="139" t="str">
        <f>IF('様式1-1_申請書(表)'!$E$16="","",'様式1-1_申請書(表)'!$E$16)</f>
        <v/>
      </c>
      <c r="Q2" s="139" t="str">
        <f>IF('様式1-1_申請書(表)'!$P$16="","",'様式1-1_申請書(表)'!$P$16)</f>
        <v/>
      </c>
      <c r="R2" s="139" t="str">
        <f>IF('様式1-1_申請書(表)'!$BD$5="",$K$2,'様式1-1_申請書(表)'!$BD$5)</f>
        <v/>
      </c>
      <c r="S2" s="139" t="str">
        <f>IF('様式1-1_申請書(表)'!$AA$10="",$L$2,'様式1-1_申請書(表)'!$AA$10&amp;'様式1-1_申請書(表)'!$AE$10)</f>
        <v/>
      </c>
      <c r="T2" s="139" t="str">
        <f>IF('様式1-1_申請書(表)'!$Z$11="",$M$2,'様式1-1_申請書(表)'!$Z$11)</f>
        <v/>
      </c>
      <c r="U2" s="139" t="str">
        <f>IF('様式1-1_申請書(表)'!$Z$13="",N$2,'様式1-1_申請書(表)'!$Z$13)</f>
        <v/>
      </c>
      <c r="V2" s="139" t="str">
        <f>IF('様式1-1_申請書(表)'!$Z$15="",$O$2,'様式1-1_申請書(表)'!$Z$15)</f>
        <v/>
      </c>
      <c r="W2" s="139" t="str">
        <f>IF('様式1-1_申請書(表)'!$Z$16="",$P$2,'様式1-1_申請書(表)'!$Z$16)</f>
        <v/>
      </c>
      <c r="X2" s="139" t="str">
        <f>IF('様式1-1_申請書(表)'!$AK$16="",$Q$2,'様式1-1_申請書(表)'!$AK$16)</f>
        <v/>
      </c>
      <c r="Y2" s="139"/>
      <c r="Z2" s="139" t="str">
        <f>IF('様式1-1_申請書(表)'!$E$17="","",'様式1-1_申請書(表)'!$E$17)</f>
        <v/>
      </c>
      <c r="AA2" s="139" t="str">
        <f>IF('様式1-1_申請書(表)'!$Z$17="",$Z$2,'様式1-1_申請書(表)'!$Z$17)</f>
        <v/>
      </c>
      <c r="AB2" s="139"/>
      <c r="AC2" s="139"/>
      <c r="AD2" s="139"/>
      <c r="AE2" s="139"/>
      <c r="AF2" s="139"/>
      <c r="AG2" s="139"/>
      <c r="AH2" s="139"/>
      <c r="AI2" s="139"/>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2"/>
      <c r="CB2" s="142"/>
      <c r="CC2" s="139" t="str">
        <f>IF(AND('様式1-1_申請書(表)'!$P$2="○",'様式1-1_申請書(表)'!$P$4=""),"新規",IF(AND('様式1-1_申請書(表)'!$P$2="",'様式1-1_申請書(表)'!$P$4="○"),"更新",""))</f>
        <v/>
      </c>
      <c r="CD2" s="142"/>
      <c r="CE2" s="143" t="str">
        <f>IF('様式1-1_申請書(表)'!$AR$10="","",'様式1-1_申請書(表)'!$AR$10)</f>
        <v/>
      </c>
      <c r="CF2" s="143" t="str">
        <f>IF('様式1-1_申請書(表)'!$AW$12="","",'様式1-1_申請書(表)'!$AW$12)</f>
        <v/>
      </c>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8" t="str">
        <f>IF('様式1-1_申請書(表)'!$AT$26="","",'様式1-1_申請書(表)'!$AT$26)</f>
        <v/>
      </c>
      <c r="GO2" s="145" t="str">
        <f>IF('様式1-2申請書(裏)'!$C$9="","",'様式1-2申請書(裏)'!$C$9)</f>
        <v/>
      </c>
      <c r="GP2" s="145" t="str">
        <f>IF('様式1-2申請書(裏)'!$C$13="","",'様式1-2申請書(裏)'!$C$13)</f>
        <v/>
      </c>
      <c r="GQ2" s="145" t="str">
        <f>IF('様式1-2申請書(裏)'!$C$17="","",'様式1-2申請書(裏)'!$C$17)</f>
        <v/>
      </c>
      <c r="GR2" s="145" t="str">
        <f>IF('様式1-2申請書(裏)'!$C$21="","",'様式1-2申請書(裏)'!$C$21)</f>
        <v/>
      </c>
      <c r="GS2" s="145" t="str">
        <f>IF('様式1-2申請書(裏)'!$C$25="","",'様式1-2申請書(裏)'!$C$25)</f>
        <v/>
      </c>
      <c r="GT2" s="145" t="str">
        <f>IF('様式1-2申請書(裏)'!$C$29="","",'様式1-2申請書(裏)'!$C$29)</f>
        <v/>
      </c>
      <c r="GU2" s="145" t="str">
        <f>IF('様式1-2申請書(裏)'!$F$9="","",'様式1-2申請書(裏)'!$F$9)</f>
        <v/>
      </c>
      <c r="GV2" s="145" t="str">
        <f>IF('様式1-2申請書(裏)'!$C$33="","",'様式1-2申請書(裏)'!$C$33)</f>
        <v/>
      </c>
      <c r="GW2" s="145" t="str">
        <f>IF('様式1-2申請書(裏)'!$C$37="","",'様式1-2申請書(裏)'!$C$37)</f>
        <v/>
      </c>
      <c r="GX2" s="145" t="str">
        <f>IF('様式1-2申請書(裏)'!$C$41="","",'様式1-2申請書(裏)'!$C$41)</f>
        <v/>
      </c>
      <c r="GY2" s="145" t="str">
        <f>IF('様式1-2申請書(裏)'!$C$45="","",'様式1-2申請書(裏)'!$C$45)</f>
        <v/>
      </c>
      <c r="GZ2" s="145" t="str">
        <f>IF('様式1-2申請書(裏)'!$C$49="","",'様式1-2申請書(裏)'!$C$49)</f>
        <v/>
      </c>
      <c r="HA2" s="145" t="str">
        <f>IF('様式1-2申請書(裏)'!$C$53="","",'様式1-2申請書(裏)'!$C$53)</f>
        <v/>
      </c>
      <c r="HB2" s="145" t="str">
        <f>IF('様式1-2申請書(裏)'!$F$33="","",'様式1-2申請書(裏)'!$F$33)</f>
        <v/>
      </c>
      <c r="HC2" s="138"/>
      <c r="HD2" s="139" t="str">
        <f>IF('様式1-1_申請書(表)'!$AH$2="","",'様式1-1_申請書(表)'!$AH$2)</f>
        <v/>
      </c>
      <c r="HE2" s="139" t="str">
        <f>IF('様式1-1_申請書(表)'!$AH$3="","",'様式1-1_申請書(表)'!$AH$3)</f>
        <v/>
      </c>
      <c r="HF2" s="139" t="str">
        <f>IF('様式1-1_申請書(表)'!$AH$4="","",'様式1-1_申請書(表)'!$AH$4)</f>
        <v/>
      </c>
      <c r="HG2" s="139" t="str">
        <f>IF('様式1-1_申請書(表)'!$AH$5="","",'様式1-1_申請書(表)'!$AH$5)</f>
        <v/>
      </c>
      <c r="HH2" s="139" t="str">
        <f>IF('様式1-1_申請書(表)'!$AY$2="","",'様式1-1_申請書(表)'!$AY$2)</f>
        <v/>
      </c>
      <c r="HI2" s="139" t="str">
        <f>IF('様式1-1_申請書(表)'!$E$14="","",'様式1-1_申請書(表)'!$E$14)</f>
        <v/>
      </c>
      <c r="HJ2" s="139" t="str">
        <f>IF('様式1-1_申請書(表)'!$Z$7="",$J$2,'様式1-1_申請書(表)'!$Z$7)</f>
        <v/>
      </c>
      <c r="HK2" s="139" t="str">
        <f>IF('様式1-1_申請書(表)'!$Z$14="",$HI$2,'様式1-1_申請書(表)'!$Z$14)</f>
        <v/>
      </c>
      <c r="HL2" s="143" t="str">
        <f>IF('様式1-1_申請書(表)'!$AR$7="","",'様式1-1_申請書(表)'!$AR$7)</f>
        <v/>
      </c>
      <c r="HM2" s="143" t="str">
        <f>IF('様式1-1_申請書(表)'!$AW$14="","",'様式1-1_申請書(表)'!$AW$14)</f>
        <v/>
      </c>
      <c r="HN2" s="144"/>
      <c r="HO2" s="143" t="str">
        <f>IF('様式1-1_申請書(表)'!$AW$16="","",'様式1-1_申請書(表)'!$AW$16)</f>
        <v/>
      </c>
      <c r="HP2" s="141"/>
      <c r="HQ2" s="141"/>
      <c r="HR2" s="141"/>
      <c r="HS2" s="141"/>
      <c r="HT2" s="141"/>
      <c r="HU2" s="141"/>
      <c r="HV2" s="141"/>
      <c r="HW2" s="141"/>
      <c r="HX2" s="141"/>
      <c r="HY2" s="141"/>
      <c r="HZ2" s="141"/>
      <c r="IA2" s="141"/>
      <c r="IB2" s="141"/>
      <c r="IC2" s="141"/>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4"/>
      <c r="JI2" s="144"/>
      <c r="JJ2" s="144"/>
      <c r="JK2" s="142"/>
      <c r="JL2" s="144"/>
      <c r="JM2" s="144"/>
      <c r="JN2" s="144"/>
      <c r="JO2" s="142"/>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5" t="str">
        <f>IF('様式1-1_申請書(表)'!$AD$19="","",'様式1-1_申請書(表)'!$AB$19&amp;'様式1-1_申請書(表)'!$AD$19&amp;"年"&amp;'様式1-1_申請書(表)'!$AF$19&amp;"月"&amp;'様式1-1_申請書(表)'!$AH$19&amp;"日～"&amp;'様式1-1_申請書(表)'!$AB$20&amp;'様式1-1_申請書(表)'!$AD$20&amp;"年"&amp;'様式1-1_申請書(表)'!$AF$20&amp;"月"&amp;'様式1-1_申請書(表)'!$AH$20&amp;"日")</f>
        <v/>
      </c>
      <c r="ML2" s="145" t="str">
        <f>IF('様式1-1_申請書(表)'!$AM$19="","",'様式1-1_申請書(表)'!$AK$19&amp;'様式1-1_申請書(表)'!$AM$19&amp;"年"&amp;'様式1-1_申請書(表)'!$AO$19&amp;"月"&amp;'様式1-1_申請書(表)'!$AQ$19&amp;"日～"&amp;'様式1-1_申請書(表)'!$AK$20&amp;'様式1-1_申請書(表)'!$AM$20&amp;"年"&amp;'様式1-1_申請書(表)'!$AO$20&amp;"月"&amp;'様式1-1_申請書(表)'!$AQ$20&amp;"日")</f>
        <v/>
      </c>
      <c r="MM2" s="145" t="str">
        <f>IF('様式1-1_申請書(表)'!$D$21="","",'様式1-1_申請書(表)'!$D$21)</f>
        <v/>
      </c>
      <c r="MN2" s="148" t="str">
        <f>IF('様式1-1_申請書(表)'!$AB$21="","",'様式1-1_申請書(表)'!$AB$21)</f>
        <v/>
      </c>
      <c r="MO2" s="148" t="str">
        <f>IF('様式1-1_申請書(表)'!$AK$21="","",'様式1-1_申請書(表)'!$AK$21)</f>
        <v/>
      </c>
      <c r="MP2" s="148" t="str">
        <f>IF('様式1-1_申請書(表)'!$AT$21="","",'様式1-1_申請書(表)'!$AT$21)</f>
        <v/>
      </c>
      <c r="MQ2" s="145" t="str">
        <f>IF('様式1-1_申請書(表)'!$D$22="","",'様式1-1_申請書(表)'!$D$22)</f>
        <v/>
      </c>
      <c r="MR2" s="148" t="str">
        <f>IF('様式1-1_申請書(表)'!$AB$22="","",'様式1-1_申請書(表)'!$AB$22)</f>
        <v/>
      </c>
      <c r="MS2" s="148" t="str">
        <f>IF('様式1-1_申請書(表)'!$AK$22="","",'様式1-1_申請書(表)'!$AK$22)</f>
        <v/>
      </c>
      <c r="MT2" s="148" t="str">
        <f>IF('様式1-1_申請書(表)'!$AT$22="","",'様式1-1_申請書(表)'!$AT$22)</f>
        <v/>
      </c>
      <c r="MU2" s="145" t="str">
        <f>IF('様式1-1_申請書(表)'!$D$23="","",'様式1-1_申請書(表)'!$D$23)</f>
        <v/>
      </c>
      <c r="MV2" s="148" t="str">
        <f>IF('様式1-1_申請書(表)'!$AB$23="","",'様式1-1_申請書(表)'!$AB$23)</f>
        <v/>
      </c>
      <c r="MW2" s="148" t="str">
        <f>IF('様式1-1_申請書(表)'!$AK$23="","",'様式1-1_申請書(表)'!$AK$23)</f>
        <v/>
      </c>
      <c r="MX2" s="148" t="str">
        <f>IF('様式1-1_申請書(表)'!$AT$23="","",'様式1-1_申請書(表)'!$AT$23)</f>
        <v/>
      </c>
      <c r="MY2" s="145" t="str">
        <f>IF('様式1-1_申請書(表)'!$D$24="","",'様式1-1_申請書(表)'!$D$24)</f>
        <v/>
      </c>
      <c r="MZ2" s="148" t="str">
        <f>IF('様式1-1_申請書(表)'!$AB$24="","",'様式1-1_申請書(表)'!$AB$24)</f>
        <v/>
      </c>
      <c r="NA2" s="148" t="str">
        <f>IF('様式1-1_申請書(表)'!$AK$24="","",'様式1-1_申請書(表)'!$AK$24)</f>
        <v/>
      </c>
      <c r="NB2" s="148" t="str">
        <f>IF('様式1-1_申請書(表)'!$AT$24="","",'様式1-1_申請書(表)'!$AT$24)</f>
        <v/>
      </c>
      <c r="NC2" s="148" t="str">
        <f>IF('様式1-1_申請書(表)'!$AB$25="","",'様式1-1_申請書(表)'!$AB$25)</f>
        <v/>
      </c>
      <c r="ND2" s="148" t="str">
        <f>IF('様式1-1_申請書(表)'!$AK$25="","",'様式1-1_申請書(表)'!$AK$25)</f>
        <v/>
      </c>
      <c r="NE2" s="148" t="str">
        <f>IF('様式1-1_申請書(表)'!$AT$25="","",'様式1-1_申請書(表)'!$AT$25)</f>
        <v/>
      </c>
      <c r="NF2" s="148" t="str">
        <f>IF('様式1-1_申請書(表)'!$AB$26="","",'様式1-1_申請書(表)'!$AB$26)</f>
        <v/>
      </c>
      <c r="NG2" s="148" t="str">
        <f>IF('様式1-1_申請書(表)'!$AK$26="","",'様式1-1_申請書(表)'!$AK$26)</f>
        <v/>
      </c>
      <c r="NH2" s="145" t="str">
        <f>IF('様式1-2申請書(裏)'!$D$9="","",'様式1-2申請書(裏)'!$D$9)</f>
        <v/>
      </c>
      <c r="NI2" s="145" t="str">
        <f>IF('様式1-2申請書(裏)'!$E$9="","",'様式1-2申請書(裏)'!$E$9)</f>
        <v/>
      </c>
      <c r="NJ2" s="145" t="str">
        <f>IF('様式1-2申請書(裏)'!$D$13="","",'様式1-2申請書(裏)'!$D$13)</f>
        <v/>
      </c>
      <c r="NK2" s="145" t="str">
        <f>IF('様式1-2申請書(裏)'!$E$13="","",'様式1-2申請書(裏)'!$E$13)</f>
        <v/>
      </c>
      <c r="NL2" s="145" t="str">
        <f>IF('様式1-2申請書(裏)'!$D$17="","",'様式1-2申請書(裏)'!$D$17)</f>
        <v/>
      </c>
      <c r="NM2" s="145" t="str">
        <f>IF('様式1-2申請書(裏)'!$E$17="","",'様式1-2申請書(裏)'!$E$17)</f>
        <v/>
      </c>
      <c r="NN2" s="145" t="str">
        <f>IF('様式1-2申請書(裏)'!$D$21="","",'様式1-2申請書(裏)'!$D$21)</f>
        <v/>
      </c>
      <c r="NO2" s="145" t="str">
        <f>IF('様式1-2申請書(裏)'!$E$21="","",'様式1-2申請書(裏)'!$E$21)</f>
        <v/>
      </c>
      <c r="NP2" s="145" t="str">
        <f>IF('様式1-2申請書(裏)'!$D$25="","",'様式1-2申請書(裏)'!$D$25)</f>
        <v/>
      </c>
      <c r="NQ2" s="145" t="str">
        <f>IF('様式1-2申請書(裏)'!$E$25="","",'様式1-2申請書(裏)'!$E$25)</f>
        <v/>
      </c>
      <c r="NR2" s="145" t="str">
        <f>IF('様式1-2申請書(裏)'!$D$29="","",'様式1-2申請書(裏)'!$D$29)</f>
        <v/>
      </c>
      <c r="NS2" s="145" t="str">
        <f>IF('様式1-2申請書(裏)'!$E$29="","",'様式1-2申請書(裏)'!$E$29)</f>
        <v/>
      </c>
      <c r="NT2" s="145" t="str">
        <f>IF('様式1-2申請書(裏)'!$G$9="","",'様式1-2申請書(裏)'!$G$9)</f>
        <v/>
      </c>
      <c r="NU2" s="145" t="str">
        <f>IF('様式1-2申請書(裏)'!$H$9="","",'様式1-2申請書(裏)'!$H$9)</f>
        <v/>
      </c>
      <c r="NV2" s="145" t="str">
        <f>IF('様式1-2申請書(裏)'!$F$12="","",'様式1-2申請書(裏)'!$F$12)</f>
        <v/>
      </c>
      <c r="NW2" s="145" t="str">
        <f>IF('様式1-2申請書(裏)'!$G$12="","",'様式1-2申請書(裏)'!$G$12)</f>
        <v/>
      </c>
      <c r="NX2" s="145" t="str">
        <f>IF('様式1-2申請書(裏)'!$H$12="","",'様式1-2申請書(裏)'!$H$12)</f>
        <v/>
      </c>
      <c r="NY2" s="145" t="str">
        <f>IF('様式1-2申請書(裏)'!$F$15="","",'様式1-2申請書(裏)'!$F$15)</f>
        <v/>
      </c>
      <c r="NZ2" s="145" t="str">
        <f>IF('様式1-2申請書(裏)'!$G$15="","",'様式1-2申請書(裏)'!$G$15)</f>
        <v/>
      </c>
      <c r="OA2" s="145" t="str">
        <f>IF('様式1-2申請書(裏)'!$H$15="","",'様式1-2申請書(裏)'!$H$15)</f>
        <v/>
      </c>
      <c r="OB2" s="145" t="str">
        <f>IF('様式1-2申請書(裏)'!$F$18="","",'様式1-2申請書(裏)'!$F$18)</f>
        <v/>
      </c>
      <c r="OC2" s="145" t="str">
        <f>IF('様式1-2申請書(裏)'!$G$18="","",'様式1-2申請書(裏)'!$G$18)</f>
        <v/>
      </c>
      <c r="OD2" s="145" t="str">
        <f>IF('様式1-2申請書(裏)'!$H$18="","",'様式1-2申請書(裏)'!$H$18)</f>
        <v/>
      </c>
      <c r="OE2" s="145" t="str">
        <f>IF('様式1-2申請書(裏)'!$F$21="","",'様式1-2申請書(裏)'!$F$21)</f>
        <v/>
      </c>
      <c r="OF2" s="145" t="str">
        <f>IF('様式1-2申請書(裏)'!$G$21="","",'様式1-2申請書(裏)'!$G$21)</f>
        <v/>
      </c>
      <c r="OG2" s="145" t="str">
        <f>IF('様式1-2申請書(裏)'!$H$21="","",'様式1-2申請書(裏)'!$H$21)</f>
        <v/>
      </c>
      <c r="OH2" s="145" t="str">
        <f>IF('様式1-2申請書(裏)'!$F$24="","",'様式1-2申請書(裏)'!$F$24)</f>
        <v/>
      </c>
      <c r="OI2" s="145" t="str">
        <f>IF('様式1-2申請書(裏)'!$G$24="","",'様式1-2申請書(裏)'!$G$24)</f>
        <v/>
      </c>
      <c r="OJ2" s="145" t="str">
        <f>IF('様式1-2申請書(裏)'!$H$24="","",'様式1-2申請書(裏)'!$H$24)</f>
        <v/>
      </c>
      <c r="OK2" s="145" t="str">
        <f>IF('様式1-2申請書(裏)'!$F$27="","",'様式1-2申請書(裏)'!$F$27)</f>
        <v/>
      </c>
      <c r="OL2" s="145" t="str">
        <f>IF('様式1-2申請書(裏)'!$G$27="","",'様式1-2申請書(裏)'!$G$27)</f>
        <v/>
      </c>
      <c r="OM2" s="145" t="str">
        <f>IF('様式1-2申請書(裏)'!$H$27="","",'様式1-2申請書(裏)'!$H$27)</f>
        <v/>
      </c>
      <c r="ON2" s="145" t="str">
        <f>IF('様式1-2申請書(裏)'!$F$30="","",'様式1-2申請書(裏)'!$F$30)</f>
        <v/>
      </c>
      <c r="OO2" s="145" t="str">
        <f>IF('様式1-2申請書(裏)'!$G$30="","",'様式1-2申請書(裏)'!$G$30)</f>
        <v/>
      </c>
      <c r="OP2" s="145" t="str">
        <f>IF('様式1-2申請書(裏)'!$H$30="","",'様式1-2申請書(裏)'!$H$30)</f>
        <v/>
      </c>
      <c r="OQ2" s="145" t="str">
        <f>IF('様式1-2申請書(裏)'!$I$9="","",'様式1-2申請書(裏)'!$I$9)</f>
        <v/>
      </c>
      <c r="OR2" s="145" t="str">
        <f>IF('様式1-2申請書(裏)'!$J$9="","",'様式1-2申請書(裏)'!$J$9)</f>
        <v/>
      </c>
      <c r="OS2" s="145" t="str">
        <f>IF('様式1-2申請書(裏)'!$K$9="","",'様式1-2申請書(裏)'!$K$9)</f>
        <v/>
      </c>
      <c r="OT2" s="145" t="str">
        <f>IF('様式1-2申請書(裏)'!$I$12="","",'様式1-2申請書(裏)'!$I$12)</f>
        <v/>
      </c>
      <c r="OU2" s="145" t="str">
        <f>IF('様式1-2申請書(裏)'!$J$12="","",'様式1-2申請書(裏)'!$J$12)</f>
        <v/>
      </c>
      <c r="OV2" s="145" t="str">
        <f>IF('様式1-2申請書(裏)'!$K$12="","",'様式1-2申請書(裏)'!$K$12)</f>
        <v/>
      </c>
      <c r="OW2" s="145" t="str">
        <f>IF('様式1-2申請書(裏)'!$I$15="","",'様式1-2申請書(裏)'!$I$15)</f>
        <v/>
      </c>
      <c r="OX2" s="145" t="str">
        <f>IF('様式1-2申請書(裏)'!$J$15="","",'様式1-2申請書(裏)'!$J$15)</f>
        <v/>
      </c>
      <c r="OY2" s="145" t="str">
        <f>IF('様式1-2申請書(裏)'!$K$15="","",'様式1-2申請書(裏)'!$K$15)</f>
        <v/>
      </c>
      <c r="OZ2" s="145" t="str">
        <f>IF('様式1-2申請書(裏)'!$I$18="","",'様式1-2申請書(裏)'!$I$18)</f>
        <v/>
      </c>
      <c r="PA2" s="145" t="str">
        <f>IF('様式1-2申請書(裏)'!$J$18="","",'様式1-2申請書(裏)'!$J$18)</f>
        <v/>
      </c>
      <c r="PB2" s="145" t="str">
        <f>IF('様式1-2申請書(裏)'!$K$18="","",'様式1-2申請書(裏)'!$K$18)</f>
        <v/>
      </c>
      <c r="PC2" s="145" t="str">
        <f>IF('様式1-2申請書(裏)'!$I$21="","",'様式1-2申請書(裏)'!$I$21)</f>
        <v/>
      </c>
      <c r="PD2" s="145" t="str">
        <f>IF('様式1-2申請書(裏)'!$J$21="","",'様式1-2申請書(裏)'!$J$21)</f>
        <v/>
      </c>
      <c r="PE2" s="145" t="str">
        <f>IF('様式1-2申請書(裏)'!$K$21="","",'様式1-2申請書(裏)'!$K$21)</f>
        <v/>
      </c>
      <c r="PF2" s="145" t="str">
        <f>IF('様式1-2申請書(裏)'!$I$24="","",'様式1-2申請書(裏)'!$I$24)</f>
        <v/>
      </c>
      <c r="PG2" s="145" t="str">
        <f>IF('様式1-2申請書(裏)'!$J$24="","",'様式1-2申請書(裏)'!$J$24)</f>
        <v/>
      </c>
      <c r="PH2" s="145" t="str">
        <f>IF('様式1-2申請書(裏)'!$K$24="","",'様式1-2申請書(裏)'!$K$24)</f>
        <v/>
      </c>
      <c r="PI2" s="145" t="str">
        <f>IF('様式1-2申請書(裏)'!$I$27="","",'様式1-2申請書(裏)'!$I$27)</f>
        <v/>
      </c>
      <c r="PJ2" s="145" t="str">
        <f>IF('様式1-2申請書(裏)'!$J$27="","",'様式1-2申請書(裏)'!$J$27)</f>
        <v/>
      </c>
      <c r="PK2" s="145" t="str">
        <f>IF('様式1-2申請書(裏)'!$K$27="","",'様式1-2申請書(裏)'!$K$27)</f>
        <v/>
      </c>
      <c r="PL2" s="145" t="str">
        <f>IF('様式1-2申請書(裏)'!$I$30="","",'様式1-2申請書(裏)'!$I$30)</f>
        <v/>
      </c>
      <c r="PM2" s="145" t="str">
        <f>IF('様式1-2申請書(裏)'!$J$30="","",'様式1-2申請書(裏)'!$J$30)</f>
        <v/>
      </c>
      <c r="PN2" s="145" t="str">
        <f>IF('様式1-2申請書(裏)'!$K$30="","",'様式1-2申請書(裏)'!$K$30)</f>
        <v/>
      </c>
      <c r="PO2" s="145" t="str">
        <f>IF('様式1-2申請書(裏)'!$L$9="","",'様式1-2申請書(裏)'!$L$9)</f>
        <v/>
      </c>
      <c r="PP2" s="145" t="str">
        <f>IF('様式1-2申請書(裏)'!$M$9="","",'様式1-2申請書(裏)'!$M$9)</f>
        <v/>
      </c>
      <c r="PQ2" s="145" t="str">
        <f>IF('様式1-2申請書(裏)'!$N$9="","",'様式1-2申請書(裏)'!$N$9)</f>
        <v/>
      </c>
      <c r="PR2" s="145" t="str">
        <f>IF('様式1-2申請書(裏)'!$L$12="","",'様式1-2申請書(裏)'!$L$12)</f>
        <v/>
      </c>
      <c r="PS2" s="145" t="str">
        <f>IF('様式1-2申請書(裏)'!$M$12="","",'様式1-2申請書(裏)'!$M$12)</f>
        <v/>
      </c>
      <c r="PT2" s="145" t="str">
        <f>IF('様式1-2申請書(裏)'!$N$12="","",'様式1-2申請書(裏)'!$N$12)</f>
        <v/>
      </c>
      <c r="PU2" s="145" t="str">
        <f>IF('様式1-2申請書(裏)'!$L$15="","",'様式1-2申請書(裏)'!$L$15)</f>
        <v/>
      </c>
      <c r="PV2" s="145" t="str">
        <f>IF('様式1-2申請書(裏)'!$M$15="","",'様式1-2申請書(裏)'!$M$15)</f>
        <v/>
      </c>
      <c r="PW2" s="145" t="str">
        <f>IF('様式1-2申請書(裏)'!$N$15="","",'様式1-2申請書(裏)'!$N$15)</f>
        <v/>
      </c>
      <c r="PX2" s="145" t="str">
        <f>IF('様式1-2申請書(裏)'!$L$18="","",'様式1-2申請書(裏)'!$L$18)</f>
        <v/>
      </c>
      <c r="PY2" s="145" t="str">
        <f>IF('様式1-2申請書(裏)'!$M$18="","",'様式1-2申請書(裏)'!$M$18)</f>
        <v/>
      </c>
      <c r="PZ2" s="145" t="str">
        <f>IF('様式1-2申請書(裏)'!$N$18="","",'様式1-2申請書(裏)'!$N$18)</f>
        <v/>
      </c>
      <c r="QA2" s="145" t="str">
        <f>IF('様式1-2申請書(裏)'!$L$21="","",'様式1-2申請書(裏)'!$L$21)</f>
        <v/>
      </c>
      <c r="QB2" s="145" t="str">
        <f>IF('様式1-2申請書(裏)'!$M$21="","",'様式1-2申請書(裏)'!$M$21)</f>
        <v/>
      </c>
      <c r="QC2" s="145" t="str">
        <f>IF('様式1-2申請書(裏)'!$N$21="","",'様式1-2申請書(裏)'!$N$21)</f>
        <v/>
      </c>
      <c r="QD2" s="145" t="str">
        <f>IF('様式1-2申請書(裏)'!$L$24="","",'様式1-2申請書(裏)'!$L$24)</f>
        <v/>
      </c>
      <c r="QE2" s="145" t="str">
        <f>IF('様式1-2申請書(裏)'!$M$24="","",'様式1-2申請書(裏)'!$M$24)</f>
        <v/>
      </c>
      <c r="QF2" s="145" t="str">
        <f>IF('様式1-2申請書(裏)'!$N$24="","",'様式1-2申請書(裏)'!$N$24)</f>
        <v/>
      </c>
      <c r="QG2" s="145" t="str">
        <f>IF('様式1-2申請書(裏)'!$L$27="","",'様式1-2申請書(裏)'!$L$27)</f>
        <v/>
      </c>
      <c r="QH2" s="145" t="str">
        <f>IF('様式1-2申請書(裏)'!$M$27="","",'様式1-2申請書(裏)'!$M$27)</f>
        <v/>
      </c>
      <c r="QI2" s="145" t="str">
        <f>IF('様式1-2申請書(裏)'!$N$27="","",'様式1-2申請書(裏)'!$N$27)</f>
        <v/>
      </c>
      <c r="QJ2" s="145" t="str">
        <f>IF('様式1-2申請書(裏)'!$L$30="","",'様式1-2申請書(裏)'!$L$30)</f>
        <v/>
      </c>
      <c r="QK2" s="145" t="str">
        <f>IF('様式1-2申請書(裏)'!$M$30="","",'様式1-2申請書(裏)'!$M$30)</f>
        <v/>
      </c>
      <c r="QL2" s="145" t="str">
        <f>IF('様式1-2申請書(裏)'!$N$30="","",'様式1-2申請書(裏)'!$N$30)</f>
        <v/>
      </c>
      <c r="QM2" s="145" t="str">
        <f>IF('様式1-2申請書(裏)'!$D$33="","",'様式1-2申請書(裏)'!$D$33)</f>
        <v/>
      </c>
      <c r="QN2" s="145" t="str">
        <f>IF('様式1-2申請書(裏)'!$E$33="","",'様式1-2申請書(裏)'!$E$33)</f>
        <v/>
      </c>
      <c r="QO2" s="145" t="str">
        <f>IF('様式1-2申請書(裏)'!$D$37="","",'様式1-2申請書(裏)'!$D$37)</f>
        <v/>
      </c>
      <c r="QP2" s="145" t="str">
        <f>IF('様式1-2申請書(裏)'!$E$37="","",'様式1-2申請書(裏)'!$E$37)</f>
        <v/>
      </c>
      <c r="QQ2" s="145" t="str">
        <f>IF('様式1-2申請書(裏)'!$D$41="","",'様式1-2申請書(裏)'!$D$41)</f>
        <v/>
      </c>
      <c r="QR2" s="145" t="str">
        <f>IF('様式1-2申請書(裏)'!$E$41="","",'様式1-2申請書(裏)'!$E$41)</f>
        <v/>
      </c>
      <c r="QS2" s="145" t="str">
        <f>IF('様式1-2申請書(裏)'!$D$45="","",'様式1-2申請書(裏)'!$D$45)</f>
        <v/>
      </c>
      <c r="QT2" s="145" t="str">
        <f>IF('様式1-2申請書(裏)'!$E$45="","",'様式1-2申請書(裏)'!$E$45)</f>
        <v/>
      </c>
      <c r="QU2" s="145" t="str">
        <f>IF('様式1-2申請書(裏)'!$D$49="","",'様式1-2申請書(裏)'!$D$49)</f>
        <v/>
      </c>
      <c r="QV2" s="145" t="str">
        <f>IF('様式1-2申請書(裏)'!$E$49="","",'様式1-2申請書(裏)'!$E$49)</f>
        <v/>
      </c>
      <c r="QW2" s="145" t="str">
        <f>IF('様式1-2申請書(裏)'!$D$53="","",'様式1-2申請書(裏)'!$D$53)</f>
        <v/>
      </c>
      <c r="QX2" s="145" t="str">
        <f>IF('様式1-2申請書(裏)'!$E$53="","",'様式1-2申請書(裏)'!$E$53)</f>
        <v/>
      </c>
      <c r="QY2" s="145" t="str">
        <f>IF('様式1-2申請書(裏)'!$G$33="","",'様式1-2申請書(裏)'!$G$33)</f>
        <v/>
      </c>
      <c r="QZ2" s="145" t="str">
        <f>IF('様式1-2申請書(裏)'!$H$33="","",'様式1-2申請書(裏)'!$H$33)</f>
        <v/>
      </c>
      <c r="RA2" s="145" t="str">
        <f>IF('様式1-2申請書(裏)'!$F$36="","",'様式1-2申請書(裏)'!$F$36)</f>
        <v/>
      </c>
      <c r="RB2" s="145" t="str">
        <f>IF('様式1-2申請書(裏)'!$G$36="","",'様式1-2申請書(裏)'!$G$36)</f>
        <v/>
      </c>
      <c r="RC2" s="145" t="str">
        <f>IF('様式1-2申請書(裏)'!$H$36="","",'様式1-2申請書(裏)'!$H$36)</f>
        <v/>
      </c>
      <c r="RD2" s="145" t="str">
        <f>IF('様式1-2申請書(裏)'!$F$39="","",'様式1-2申請書(裏)'!$F$39)</f>
        <v/>
      </c>
      <c r="RE2" s="145" t="str">
        <f>IF('様式1-2申請書(裏)'!$G$39="","",'様式1-2申請書(裏)'!$G$39)</f>
        <v/>
      </c>
      <c r="RF2" s="145" t="str">
        <f>IF('様式1-2申請書(裏)'!$H$39="","",'様式1-2申請書(裏)'!$H$39)</f>
        <v/>
      </c>
      <c r="RG2" s="145" t="str">
        <f>IF('様式1-2申請書(裏)'!$F$42="","",'様式1-2申請書(裏)'!$F$42)</f>
        <v/>
      </c>
      <c r="RH2" s="145" t="str">
        <f>IF('様式1-2申請書(裏)'!$G$42="","",'様式1-2申請書(裏)'!$G$42)</f>
        <v/>
      </c>
      <c r="RI2" s="145" t="str">
        <f>IF('様式1-2申請書(裏)'!$H$42="","",'様式1-2申請書(裏)'!$H$42)</f>
        <v/>
      </c>
      <c r="RJ2" s="145" t="str">
        <f>IF('様式1-2申請書(裏)'!$F$45="","",'様式1-2申請書(裏)'!$F$45)</f>
        <v/>
      </c>
      <c r="RK2" s="145" t="str">
        <f>IF('様式1-2申請書(裏)'!$G$45="","",'様式1-2申請書(裏)'!$G$45)</f>
        <v/>
      </c>
      <c r="RL2" s="145" t="str">
        <f>IF('様式1-2申請書(裏)'!$H$45="","",'様式1-2申請書(裏)'!$H$45)</f>
        <v/>
      </c>
      <c r="RM2" s="145" t="str">
        <f>IF('様式1-2申請書(裏)'!$F$48="","",'様式1-2申請書(裏)'!$F$48)</f>
        <v/>
      </c>
      <c r="RN2" s="145" t="str">
        <f>IF('様式1-2申請書(裏)'!$G$48="","",'様式1-2申請書(裏)'!$G$48)</f>
        <v/>
      </c>
      <c r="RO2" s="145" t="str">
        <f>IF('様式1-2申請書(裏)'!$H$48="","",'様式1-2申請書(裏)'!$H$48)</f>
        <v/>
      </c>
      <c r="RP2" s="145" t="str">
        <f>IF('様式1-2申請書(裏)'!$F$51="","",'様式1-2申請書(裏)'!$F$51)</f>
        <v/>
      </c>
      <c r="RQ2" s="145" t="str">
        <f>IF('様式1-2申請書(裏)'!$G$51="","",'様式1-2申請書(裏)'!$G$51)</f>
        <v/>
      </c>
      <c r="RR2" s="145" t="str">
        <f>IF('様式1-2申請書(裏)'!$H$51="","",'様式1-2申請書(裏)'!$H$51)</f>
        <v/>
      </c>
      <c r="RS2" s="145" t="str">
        <f>IF('様式1-2申請書(裏)'!$F$54="","",'様式1-2申請書(裏)'!$F$54)</f>
        <v/>
      </c>
      <c r="RT2" s="145" t="str">
        <f>IF('様式1-2申請書(裏)'!$G$54="","",'様式1-2申請書(裏)'!$G$54)</f>
        <v/>
      </c>
      <c r="RU2" s="145" t="str">
        <f>IF('様式1-2申請書(裏)'!$H$54="","",'様式1-2申請書(裏)'!$H$54)</f>
        <v/>
      </c>
      <c r="RV2" s="145" t="str">
        <f>IF('様式1-2申請書(裏)'!$I$33="","",'様式1-2申請書(裏)'!$I$33)</f>
        <v/>
      </c>
      <c r="RW2" s="145" t="str">
        <f>IF('様式1-2申請書(裏)'!$J$33="","",'様式1-2申請書(裏)'!$J$33)</f>
        <v/>
      </c>
      <c r="RX2" s="145" t="str">
        <f>IF('様式1-2申請書(裏)'!$K$33="","",'様式1-2申請書(裏)'!$K$33)</f>
        <v/>
      </c>
      <c r="RY2" s="145" t="str">
        <f>IF('様式1-2申請書(裏)'!$I$36="","",'様式1-2申請書(裏)'!$I$36)</f>
        <v/>
      </c>
      <c r="RZ2" s="145" t="str">
        <f>IF('様式1-2申請書(裏)'!$J$36="","",'様式1-2申請書(裏)'!$J$36)</f>
        <v/>
      </c>
      <c r="SA2" s="145" t="str">
        <f>IF('様式1-2申請書(裏)'!$K$36="","",'様式1-2申請書(裏)'!$K$36)</f>
        <v/>
      </c>
      <c r="SB2" s="145" t="str">
        <f>IF('様式1-2申請書(裏)'!$I$39="","",'様式1-2申請書(裏)'!$I$39)</f>
        <v/>
      </c>
      <c r="SC2" s="145" t="str">
        <f>IF('様式1-2申請書(裏)'!$J$39="","",'様式1-2申請書(裏)'!$J$39)</f>
        <v/>
      </c>
      <c r="SD2" s="145" t="str">
        <f>IF('様式1-2申請書(裏)'!$K$39="","",'様式1-2申請書(裏)'!$K$39)</f>
        <v/>
      </c>
      <c r="SE2" s="145" t="str">
        <f>IF('様式1-2申請書(裏)'!$I$42="","",'様式1-2申請書(裏)'!$I$42)</f>
        <v/>
      </c>
      <c r="SF2" s="145" t="str">
        <f>IF('様式1-2申請書(裏)'!$J$42="","",'様式1-2申請書(裏)'!$J$42)</f>
        <v/>
      </c>
      <c r="SG2" s="145" t="str">
        <f>IF('様式1-2申請書(裏)'!$K$42="","",'様式1-2申請書(裏)'!$K$42)</f>
        <v/>
      </c>
      <c r="SH2" s="145" t="str">
        <f>IF('様式1-2申請書(裏)'!$I$45="","",'様式1-2申請書(裏)'!$I$45)</f>
        <v/>
      </c>
      <c r="SI2" s="145" t="str">
        <f>IF('様式1-2申請書(裏)'!$J$45="","",'様式1-2申請書(裏)'!$J$45)</f>
        <v/>
      </c>
      <c r="SJ2" s="145" t="str">
        <f>IF('様式1-2申請書(裏)'!$K$45="","",'様式1-2申請書(裏)'!$K$45)</f>
        <v/>
      </c>
      <c r="SK2" s="145" t="str">
        <f>IF('様式1-2申請書(裏)'!$I$48="","",'様式1-2申請書(裏)'!$I$48)</f>
        <v/>
      </c>
      <c r="SL2" s="145" t="str">
        <f>IF('様式1-2申請書(裏)'!$J$48="","",'様式1-2申請書(裏)'!$J$48)</f>
        <v/>
      </c>
      <c r="SM2" s="145" t="str">
        <f>IF('様式1-2申請書(裏)'!$K$48="","",'様式1-2申請書(裏)'!$K$48)</f>
        <v/>
      </c>
      <c r="SN2" s="145" t="str">
        <f>IF('様式1-2申請書(裏)'!$I$51="","",'様式1-2申請書(裏)'!$I$51)</f>
        <v/>
      </c>
      <c r="SO2" s="145" t="str">
        <f>IF('様式1-2申請書(裏)'!$J$51="","",'様式1-2申請書(裏)'!$J$51)</f>
        <v/>
      </c>
      <c r="SP2" s="145" t="str">
        <f>IF('様式1-2申請書(裏)'!$K$51="","",'様式1-2申請書(裏)'!$K$51)</f>
        <v/>
      </c>
      <c r="SQ2" s="145" t="str">
        <f>IF('様式1-2申請書(裏)'!$I$54="","",'様式1-2申請書(裏)'!$I$54)</f>
        <v/>
      </c>
      <c r="SR2" s="145" t="str">
        <f>IF('様式1-2申請書(裏)'!$J$54="","",'様式1-2申請書(裏)'!$J$54)</f>
        <v/>
      </c>
      <c r="SS2" s="145" t="str">
        <f>IF('様式1-2申請書(裏)'!$K$54="","",'様式1-2申請書(裏)'!$K$54)</f>
        <v/>
      </c>
      <c r="ST2" s="145" t="str">
        <f>IF('様式1-2申請書(裏)'!$L$33="","",'様式1-2申請書(裏)'!$L$33)</f>
        <v/>
      </c>
      <c r="SU2" s="145" t="str">
        <f>IF('様式1-2申請書(裏)'!$M$33="","",'様式1-2申請書(裏)'!$M$33)</f>
        <v/>
      </c>
      <c r="SV2" s="145" t="str">
        <f>IF('様式1-2申請書(裏)'!$N$33="","",'様式1-2申請書(裏)'!$N$33)</f>
        <v/>
      </c>
      <c r="SW2" s="145" t="str">
        <f>IF('様式1-2申請書(裏)'!$L$36="","",'様式1-2申請書(裏)'!$L$36)</f>
        <v/>
      </c>
      <c r="SX2" s="145" t="str">
        <f>IF('様式1-2申請書(裏)'!$M$36="","",'様式1-2申請書(裏)'!$M$36)</f>
        <v/>
      </c>
      <c r="SY2" s="145" t="str">
        <f>IF('様式1-2申請書(裏)'!$N$36="","",'様式1-2申請書(裏)'!$N$36)</f>
        <v/>
      </c>
      <c r="SZ2" s="145" t="str">
        <f>IF('様式1-2申請書(裏)'!$L$39="","",'様式1-2申請書(裏)'!$L$39)</f>
        <v/>
      </c>
      <c r="TA2" s="145" t="str">
        <f>IF('様式1-2申請書(裏)'!$M$39="","",'様式1-2申請書(裏)'!$M$39)</f>
        <v/>
      </c>
      <c r="TB2" s="145" t="str">
        <f>IF('様式1-2申請書(裏)'!$N$39="","",'様式1-2申請書(裏)'!$N$39)</f>
        <v/>
      </c>
      <c r="TC2" s="145" t="str">
        <f>IF('様式1-2申請書(裏)'!$L$42="","",'様式1-2申請書(裏)'!$L$42)</f>
        <v/>
      </c>
      <c r="TD2" s="145" t="str">
        <f>IF('様式1-2申請書(裏)'!$M$42="","",'様式1-2申請書(裏)'!$M$42)</f>
        <v/>
      </c>
      <c r="TE2" s="145" t="str">
        <f>IF('様式1-2申請書(裏)'!$N$42="","",'様式1-2申請書(裏)'!$N$42)</f>
        <v/>
      </c>
      <c r="TF2" s="145" t="str">
        <f>IF('様式1-2申請書(裏)'!$L$45="","",'様式1-2申請書(裏)'!$L$45)</f>
        <v/>
      </c>
      <c r="TG2" s="145" t="str">
        <f>IF('様式1-2申請書(裏)'!$M$45="","",'様式1-2申請書(裏)'!$M$45)</f>
        <v/>
      </c>
      <c r="TH2" s="145" t="str">
        <f>IF('様式1-2申請書(裏)'!$N$45="","",'様式1-2申請書(裏)'!$N$45)</f>
        <v/>
      </c>
      <c r="TI2" s="145" t="str">
        <f>IF('様式1-2申請書(裏)'!$L$48="","",'様式1-2申請書(裏)'!$L$48)</f>
        <v/>
      </c>
      <c r="TJ2" s="145" t="str">
        <f>IF('様式1-2申請書(裏)'!$M$48="","",'様式1-2申請書(裏)'!$M$48)</f>
        <v/>
      </c>
      <c r="TK2" s="145" t="str">
        <f>IF('様式1-2申請書(裏)'!$N$48="","",'様式1-2申請書(裏)'!$N$48)</f>
        <v/>
      </c>
      <c r="TL2" s="145" t="str">
        <f>IF('様式1-2申請書(裏)'!$L$51="","",'様式1-2申請書(裏)'!$L$51)</f>
        <v/>
      </c>
      <c r="TM2" s="145" t="str">
        <f>IF('様式1-2申請書(裏)'!$M$51="","",'様式1-2申請書(裏)'!$M$51)</f>
        <v/>
      </c>
      <c r="TN2" s="145" t="str">
        <f>IF('様式1-2申請書(裏)'!$N$51="","",'様式1-2申請書(裏)'!$N$51)</f>
        <v/>
      </c>
      <c r="TO2" s="145" t="str">
        <f>IF('様式1-2申請書(裏)'!$L$54="","",'様式1-2申請書(裏)'!$L$54)</f>
        <v/>
      </c>
      <c r="TP2" s="145" t="str">
        <f>IF('様式1-2申請書(裏)'!$M$54="","",'様式1-2申請書(裏)'!$M$54)</f>
        <v/>
      </c>
      <c r="TQ2" s="145" t="str">
        <f>IF('様式1-2申請書(裏)'!$N$54="","",'様式1-2申請書(裏)'!$N$54)</f>
        <v/>
      </c>
    </row>
  </sheetData>
  <sheetProtection algorithmName="SHA-512" hashValue="St3IIP1ulrBrdwWixsoBnubUEKlcty4N5p61wtSnPbyUn85q0znlWYYjJOPaFbVI2hoqvppVfESWpPIELRMq4w==" saltValue="irYxPSBR5XMfoUyWB4iVuQ==" spinCount="100000" sheet="1" objects="1" scenarios="1"/>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39"/>
  <sheetViews>
    <sheetView tabSelected="1" view="pageBreakPreview" zoomScaleNormal="100" zoomScaleSheetLayoutView="100" workbookViewId="0"/>
  </sheetViews>
  <sheetFormatPr defaultRowHeight="11.25" x14ac:dyDescent="0.15"/>
  <cols>
    <col min="1" max="1" width="7.5" style="55" customWidth="1"/>
    <col min="2" max="54" width="2.5" style="55" customWidth="1"/>
    <col min="55" max="55" width="3" style="55" hidden="1" customWidth="1"/>
    <col min="56" max="56" width="9" style="55" hidden="1" customWidth="1"/>
    <col min="57" max="57" width="4.5" style="55" hidden="1" customWidth="1"/>
    <col min="58" max="60" width="3" style="55" hidden="1" customWidth="1"/>
    <col min="61" max="16384" width="9" style="55"/>
  </cols>
  <sheetData>
    <row r="1" spans="1:60" ht="18" customHeight="1" x14ac:dyDescent="0.15">
      <c r="B1" s="275" t="s">
        <v>482</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6" t="s">
        <v>483</v>
      </c>
      <c r="AS1" s="276"/>
      <c r="AT1" s="276"/>
      <c r="AU1" s="276"/>
      <c r="AV1" s="276"/>
      <c r="AW1" s="276"/>
      <c r="AX1" s="276"/>
      <c r="AY1" s="276"/>
      <c r="AZ1" s="276"/>
      <c r="BA1" s="276"/>
      <c r="BB1" s="276"/>
    </row>
    <row r="2" spans="1:60" ht="13.5" customHeight="1" x14ac:dyDescent="0.15">
      <c r="B2" s="278" t="s">
        <v>486</v>
      </c>
      <c r="C2" s="279"/>
      <c r="D2" s="280"/>
      <c r="E2" s="285" t="s">
        <v>487</v>
      </c>
      <c r="F2" s="288"/>
      <c r="G2" s="288"/>
      <c r="H2" s="288"/>
      <c r="I2" s="291" t="s">
        <v>488</v>
      </c>
      <c r="J2" s="170" t="s">
        <v>484</v>
      </c>
      <c r="K2" s="171"/>
      <c r="L2" s="171"/>
      <c r="M2" s="200" t="s">
        <v>485</v>
      </c>
      <c r="N2" s="171"/>
      <c r="O2" s="172"/>
      <c r="P2" s="325"/>
      <c r="Q2" s="326"/>
      <c r="R2" s="278" t="s">
        <v>489</v>
      </c>
      <c r="S2" s="279"/>
      <c r="T2" s="280"/>
      <c r="U2" s="208" t="s">
        <v>490</v>
      </c>
      <c r="V2" s="167"/>
      <c r="W2" s="167"/>
      <c r="X2" s="167"/>
      <c r="Y2" s="167"/>
      <c r="Z2" s="167"/>
      <c r="AA2" s="168"/>
      <c r="AB2" s="278" t="s">
        <v>491</v>
      </c>
      <c r="AC2" s="279"/>
      <c r="AD2" s="280"/>
      <c r="AE2" s="208" t="s">
        <v>492</v>
      </c>
      <c r="AF2" s="167"/>
      <c r="AG2" s="209"/>
      <c r="AH2" s="235"/>
      <c r="AI2" s="236"/>
      <c r="AJ2" s="236"/>
      <c r="AK2" s="236"/>
      <c r="AL2" s="236"/>
      <c r="AM2" s="236"/>
      <c r="AN2" s="236"/>
      <c r="AO2" s="236"/>
      <c r="AP2" s="236"/>
      <c r="AQ2" s="237"/>
      <c r="AR2" s="294" t="s">
        <v>493</v>
      </c>
      <c r="AS2" s="295"/>
      <c r="AT2" s="295"/>
      <c r="AU2" s="295"/>
      <c r="AV2" s="295"/>
      <c r="AW2" s="295"/>
      <c r="AX2" s="296"/>
      <c r="AY2" s="303"/>
      <c r="AZ2" s="303"/>
      <c r="BA2" s="303"/>
      <c r="BB2" s="304"/>
      <c r="BC2" s="55" t="s">
        <v>494</v>
      </c>
      <c r="BD2" s="147" t="str">
        <f>SUBSTITUTE(SUBSTITUTE(SUBSTITUTE(SUBSTITUTE(SUBSTITUTE(SUBSTITUTE(SUBSTITUTE(SUBSTITUTE($E$8,"株式会社","㈱"),"有限会社","㈲"),"合名会社","(名)"),"合資会社","(資)"),"合同会社","(同)"),"一般財団法人","(一財)"),"公益財団法人","(公財)"),"一般社団法人","(一社)")</f>
        <v/>
      </c>
      <c r="BE2" s="55" t="s">
        <v>495</v>
      </c>
      <c r="BF2" s="55">
        <v>6</v>
      </c>
      <c r="BG2" s="55">
        <v>12</v>
      </c>
      <c r="BH2" s="55">
        <v>1</v>
      </c>
    </row>
    <row r="3" spans="1:60" ht="13.5" customHeight="1" x14ac:dyDescent="0.15">
      <c r="B3" s="259"/>
      <c r="C3" s="281"/>
      <c r="D3" s="261"/>
      <c r="E3" s="286"/>
      <c r="F3" s="289"/>
      <c r="G3" s="289"/>
      <c r="H3" s="289"/>
      <c r="I3" s="292"/>
      <c r="J3" s="251"/>
      <c r="K3" s="277"/>
      <c r="L3" s="277"/>
      <c r="M3" s="205"/>
      <c r="N3" s="206"/>
      <c r="O3" s="227"/>
      <c r="P3" s="327"/>
      <c r="Q3" s="328"/>
      <c r="R3" s="259"/>
      <c r="S3" s="281"/>
      <c r="T3" s="261"/>
      <c r="U3" s="309" t="s">
        <v>490</v>
      </c>
      <c r="V3" s="249"/>
      <c r="W3" s="249"/>
      <c r="X3" s="249"/>
      <c r="Y3" s="249"/>
      <c r="Z3" s="249"/>
      <c r="AA3" s="310"/>
      <c r="AB3" s="259"/>
      <c r="AC3" s="281"/>
      <c r="AD3" s="261"/>
      <c r="AE3" s="311" t="s">
        <v>534</v>
      </c>
      <c r="AF3" s="244"/>
      <c r="AG3" s="245"/>
      <c r="AH3" s="312"/>
      <c r="AI3" s="313"/>
      <c r="AJ3" s="313"/>
      <c r="AK3" s="313"/>
      <c r="AL3" s="313"/>
      <c r="AM3" s="313"/>
      <c r="AN3" s="313"/>
      <c r="AO3" s="313"/>
      <c r="AP3" s="313"/>
      <c r="AQ3" s="314"/>
      <c r="AR3" s="297"/>
      <c r="AS3" s="298"/>
      <c r="AT3" s="298"/>
      <c r="AU3" s="298"/>
      <c r="AV3" s="298"/>
      <c r="AW3" s="298"/>
      <c r="AX3" s="299"/>
      <c r="AY3" s="305"/>
      <c r="AZ3" s="305"/>
      <c r="BA3" s="305"/>
      <c r="BB3" s="306"/>
      <c r="BD3" s="147" t="str">
        <f>SUBSTITUTE(SUBSTITUTE(SUBSTITUTE($BD$2,"公益社団法人","(公社)"),"　","")," ","")</f>
        <v/>
      </c>
      <c r="BE3" s="55" t="s">
        <v>496</v>
      </c>
      <c r="BF3" s="55">
        <v>7</v>
      </c>
      <c r="BG3" s="55">
        <v>1</v>
      </c>
      <c r="BH3" s="55">
        <v>2</v>
      </c>
    </row>
    <row r="4" spans="1:60" ht="13.5" customHeight="1" x14ac:dyDescent="0.15">
      <c r="B4" s="259"/>
      <c r="C4" s="281"/>
      <c r="D4" s="261"/>
      <c r="E4" s="286"/>
      <c r="F4" s="289"/>
      <c r="G4" s="289"/>
      <c r="H4" s="289"/>
      <c r="I4" s="292"/>
      <c r="J4" s="251"/>
      <c r="K4" s="277"/>
      <c r="L4" s="277"/>
      <c r="M4" s="202" t="s">
        <v>497</v>
      </c>
      <c r="N4" s="203"/>
      <c r="O4" s="226"/>
      <c r="P4" s="346"/>
      <c r="Q4" s="347"/>
      <c r="R4" s="259"/>
      <c r="S4" s="281"/>
      <c r="T4" s="261"/>
      <c r="U4" s="309" t="s">
        <v>490</v>
      </c>
      <c r="V4" s="249"/>
      <c r="W4" s="249"/>
      <c r="X4" s="249"/>
      <c r="Y4" s="249"/>
      <c r="Z4" s="249"/>
      <c r="AA4" s="310"/>
      <c r="AB4" s="259"/>
      <c r="AC4" s="281"/>
      <c r="AD4" s="261"/>
      <c r="AE4" s="202" t="s">
        <v>498</v>
      </c>
      <c r="AF4" s="203"/>
      <c r="AG4" s="226"/>
      <c r="AH4" s="315"/>
      <c r="AI4" s="316"/>
      <c r="AJ4" s="316"/>
      <c r="AK4" s="316"/>
      <c r="AL4" s="316"/>
      <c r="AM4" s="316"/>
      <c r="AN4" s="316"/>
      <c r="AO4" s="316"/>
      <c r="AP4" s="316"/>
      <c r="AQ4" s="317"/>
      <c r="AR4" s="297"/>
      <c r="AS4" s="298"/>
      <c r="AT4" s="298"/>
      <c r="AU4" s="298"/>
      <c r="AV4" s="298"/>
      <c r="AW4" s="298"/>
      <c r="AX4" s="299"/>
      <c r="AY4" s="305"/>
      <c r="AZ4" s="305"/>
      <c r="BA4" s="305"/>
      <c r="BB4" s="306"/>
      <c r="BD4" s="147" t="str">
        <f>SUBSTITUTE(SUBSTITUTE(SUBSTITUTE(SUBSTITUTE(SUBSTITUTE(SUBSTITUTE(SUBSTITUTE(SUBSTITUTE($Z$8,"株式会社","㈱"),"有限会社","㈲"),"合名会社","(名)"),"合資会社","(資)"),"合同会社","(同)"),"一般財団法人","(一財)"),"公益財団法人","(公財)"),"一般社団法人","(一社)")</f>
        <v/>
      </c>
      <c r="BH4" s="55">
        <v>3</v>
      </c>
    </row>
    <row r="5" spans="1:60" ht="13.5" customHeight="1" x14ac:dyDescent="0.15">
      <c r="B5" s="282"/>
      <c r="C5" s="283"/>
      <c r="D5" s="284"/>
      <c r="E5" s="287"/>
      <c r="F5" s="290"/>
      <c r="G5" s="290"/>
      <c r="H5" s="290"/>
      <c r="I5" s="293"/>
      <c r="J5" s="173"/>
      <c r="K5" s="174"/>
      <c r="L5" s="174"/>
      <c r="M5" s="350"/>
      <c r="N5" s="174"/>
      <c r="O5" s="175"/>
      <c r="P5" s="348"/>
      <c r="Q5" s="349"/>
      <c r="R5" s="282"/>
      <c r="S5" s="283"/>
      <c r="T5" s="284"/>
      <c r="U5" s="318" t="s">
        <v>490</v>
      </c>
      <c r="V5" s="319"/>
      <c r="W5" s="319"/>
      <c r="X5" s="319"/>
      <c r="Y5" s="319"/>
      <c r="Z5" s="319"/>
      <c r="AA5" s="320"/>
      <c r="AB5" s="282"/>
      <c r="AC5" s="283"/>
      <c r="AD5" s="284"/>
      <c r="AE5" s="318" t="s">
        <v>499</v>
      </c>
      <c r="AF5" s="319"/>
      <c r="AG5" s="321"/>
      <c r="AH5" s="322"/>
      <c r="AI5" s="323"/>
      <c r="AJ5" s="323"/>
      <c r="AK5" s="323"/>
      <c r="AL5" s="323"/>
      <c r="AM5" s="323"/>
      <c r="AN5" s="323"/>
      <c r="AO5" s="323"/>
      <c r="AP5" s="323"/>
      <c r="AQ5" s="324"/>
      <c r="AR5" s="300"/>
      <c r="AS5" s="301"/>
      <c r="AT5" s="301"/>
      <c r="AU5" s="301"/>
      <c r="AV5" s="301"/>
      <c r="AW5" s="301"/>
      <c r="AX5" s="302"/>
      <c r="AY5" s="307"/>
      <c r="AZ5" s="307"/>
      <c r="BA5" s="307"/>
      <c r="BB5" s="308"/>
      <c r="BD5" s="147" t="str">
        <f>SUBSTITUTE(SUBSTITUTE(SUBSTITUTE($BD$4,"公益社団法人","(公社)"),"　","")," ","")</f>
        <v/>
      </c>
      <c r="BH5" s="55">
        <v>4</v>
      </c>
    </row>
    <row r="6" spans="1:60" ht="16.5" customHeight="1" x14ac:dyDescent="0.15">
      <c r="B6" s="166" t="s">
        <v>500</v>
      </c>
      <c r="C6" s="167"/>
      <c r="D6" s="167"/>
      <c r="E6" s="167"/>
      <c r="F6" s="167"/>
      <c r="G6" s="167"/>
      <c r="H6" s="167"/>
      <c r="I6" s="167"/>
      <c r="J6" s="167"/>
      <c r="K6" s="167"/>
      <c r="L6" s="167"/>
      <c r="M6" s="167"/>
      <c r="N6" s="167"/>
      <c r="O6" s="167"/>
      <c r="P6" s="167"/>
      <c r="Q6" s="167"/>
      <c r="R6" s="167"/>
      <c r="S6" s="167"/>
      <c r="T6" s="167"/>
      <c r="U6" s="167"/>
      <c r="V6" s="168"/>
      <c r="W6" s="166" t="s">
        <v>501</v>
      </c>
      <c r="X6" s="167"/>
      <c r="Y6" s="167"/>
      <c r="Z6" s="167"/>
      <c r="AA6" s="167"/>
      <c r="AB6" s="167"/>
      <c r="AC6" s="167"/>
      <c r="AD6" s="167"/>
      <c r="AE6" s="167"/>
      <c r="AF6" s="167"/>
      <c r="AG6" s="167"/>
      <c r="AH6" s="167"/>
      <c r="AI6" s="167"/>
      <c r="AJ6" s="167"/>
      <c r="AK6" s="167"/>
      <c r="AL6" s="167"/>
      <c r="AM6" s="167"/>
      <c r="AN6" s="167"/>
      <c r="AO6" s="167"/>
      <c r="AP6" s="167"/>
      <c r="AQ6" s="168"/>
      <c r="AR6" s="166" t="s">
        <v>502</v>
      </c>
      <c r="AS6" s="167"/>
      <c r="AT6" s="167"/>
      <c r="AU6" s="167"/>
      <c r="AV6" s="167"/>
      <c r="AW6" s="167"/>
      <c r="AX6" s="167"/>
      <c r="AY6" s="167"/>
      <c r="AZ6" s="167"/>
      <c r="BA6" s="167"/>
      <c r="BB6" s="168"/>
      <c r="BH6" s="55">
        <v>5</v>
      </c>
    </row>
    <row r="7" spans="1:60" ht="16.5" customHeight="1" x14ac:dyDescent="0.15">
      <c r="B7" s="238" t="s">
        <v>534</v>
      </c>
      <c r="C7" s="239"/>
      <c r="D7" s="239"/>
      <c r="E7" s="240"/>
      <c r="F7" s="241"/>
      <c r="G7" s="241"/>
      <c r="H7" s="241"/>
      <c r="I7" s="241"/>
      <c r="J7" s="241"/>
      <c r="K7" s="241"/>
      <c r="L7" s="241"/>
      <c r="M7" s="241"/>
      <c r="N7" s="241"/>
      <c r="O7" s="241"/>
      <c r="P7" s="241"/>
      <c r="Q7" s="241"/>
      <c r="R7" s="241"/>
      <c r="S7" s="241"/>
      <c r="T7" s="241"/>
      <c r="U7" s="241"/>
      <c r="V7" s="242"/>
      <c r="W7" s="243" t="s">
        <v>534</v>
      </c>
      <c r="X7" s="244"/>
      <c r="Y7" s="245"/>
      <c r="Z7" s="240"/>
      <c r="AA7" s="241"/>
      <c r="AB7" s="241"/>
      <c r="AC7" s="241"/>
      <c r="AD7" s="241"/>
      <c r="AE7" s="241"/>
      <c r="AF7" s="241"/>
      <c r="AG7" s="241"/>
      <c r="AH7" s="241"/>
      <c r="AI7" s="241"/>
      <c r="AJ7" s="241"/>
      <c r="AK7" s="241"/>
      <c r="AL7" s="241"/>
      <c r="AM7" s="241"/>
      <c r="AN7" s="241"/>
      <c r="AO7" s="241"/>
      <c r="AP7" s="241"/>
      <c r="AQ7" s="242"/>
      <c r="AR7" s="163"/>
      <c r="AS7" s="164"/>
      <c r="AT7" s="164"/>
      <c r="AU7" s="164"/>
      <c r="AV7" s="164"/>
      <c r="AW7" s="164"/>
      <c r="AX7" s="164"/>
      <c r="AY7" s="164"/>
      <c r="AZ7" s="164"/>
      <c r="BA7" s="159" t="s">
        <v>503</v>
      </c>
      <c r="BB7" s="160"/>
      <c r="BH7" s="55">
        <v>6</v>
      </c>
    </row>
    <row r="8" spans="1:60" ht="16.5" customHeight="1" x14ac:dyDescent="0.15">
      <c r="B8" s="265" t="s">
        <v>504</v>
      </c>
      <c r="C8" s="266"/>
      <c r="D8" s="266"/>
      <c r="E8" s="253"/>
      <c r="F8" s="254"/>
      <c r="G8" s="254"/>
      <c r="H8" s="254"/>
      <c r="I8" s="254"/>
      <c r="J8" s="254"/>
      <c r="K8" s="254"/>
      <c r="L8" s="254"/>
      <c r="M8" s="254"/>
      <c r="N8" s="254"/>
      <c r="O8" s="254"/>
      <c r="P8" s="254"/>
      <c r="Q8" s="254"/>
      <c r="R8" s="254"/>
      <c r="S8" s="254"/>
      <c r="T8" s="254"/>
      <c r="U8" s="254"/>
      <c r="V8" s="255"/>
      <c r="W8" s="259" t="s">
        <v>504</v>
      </c>
      <c r="X8" s="260"/>
      <c r="Y8" s="261"/>
      <c r="Z8" s="253"/>
      <c r="AA8" s="254"/>
      <c r="AB8" s="254"/>
      <c r="AC8" s="254"/>
      <c r="AD8" s="254"/>
      <c r="AE8" s="254"/>
      <c r="AF8" s="254"/>
      <c r="AG8" s="254"/>
      <c r="AH8" s="254"/>
      <c r="AI8" s="254"/>
      <c r="AJ8" s="254"/>
      <c r="AK8" s="254"/>
      <c r="AL8" s="254"/>
      <c r="AM8" s="254"/>
      <c r="AN8" s="254"/>
      <c r="AO8" s="254"/>
      <c r="AP8" s="254"/>
      <c r="AQ8" s="255"/>
      <c r="AR8" s="165"/>
      <c r="AS8" s="153"/>
      <c r="AT8" s="153"/>
      <c r="AU8" s="153"/>
      <c r="AV8" s="153"/>
      <c r="AW8" s="153"/>
      <c r="AX8" s="153"/>
      <c r="AY8" s="153"/>
      <c r="AZ8" s="153"/>
      <c r="BA8" s="161"/>
      <c r="BB8" s="162"/>
      <c r="BH8" s="55">
        <v>7</v>
      </c>
    </row>
    <row r="9" spans="1:60" ht="16.5" customHeight="1" x14ac:dyDescent="0.15">
      <c r="B9" s="267"/>
      <c r="C9" s="268"/>
      <c r="D9" s="268"/>
      <c r="E9" s="256"/>
      <c r="F9" s="257"/>
      <c r="G9" s="257"/>
      <c r="H9" s="257"/>
      <c r="I9" s="257"/>
      <c r="J9" s="257"/>
      <c r="K9" s="257"/>
      <c r="L9" s="257"/>
      <c r="M9" s="257"/>
      <c r="N9" s="257"/>
      <c r="O9" s="257"/>
      <c r="P9" s="257"/>
      <c r="Q9" s="257"/>
      <c r="R9" s="257"/>
      <c r="S9" s="257"/>
      <c r="T9" s="257"/>
      <c r="U9" s="257"/>
      <c r="V9" s="258"/>
      <c r="W9" s="262"/>
      <c r="X9" s="263"/>
      <c r="Y9" s="264"/>
      <c r="Z9" s="256"/>
      <c r="AA9" s="257"/>
      <c r="AB9" s="257"/>
      <c r="AC9" s="257"/>
      <c r="AD9" s="257"/>
      <c r="AE9" s="257"/>
      <c r="AF9" s="257"/>
      <c r="AG9" s="257"/>
      <c r="AH9" s="257"/>
      <c r="AI9" s="257"/>
      <c r="AJ9" s="257"/>
      <c r="AK9" s="257"/>
      <c r="AL9" s="257"/>
      <c r="AM9" s="257"/>
      <c r="AN9" s="257"/>
      <c r="AO9" s="257"/>
      <c r="AP9" s="257"/>
      <c r="AQ9" s="258"/>
      <c r="AR9" s="166" t="s">
        <v>871</v>
      </c>
      <c r="AS9" s="167"/>
      <c r="AT9" s="167"/>
      <c r="AU9" s="167"/>
      <c r="AV9" s="167"/>
      <c r="AW9" s="167"/>
      <c r="AX9" s="167"/>
      <c r="AY9" s="167"/>
      <c r="AZ9" s="167"/>
      <c r="BA9" s="167"/>
      <c r="BB9" s="168"/>
      <c r="BH9" s="55">
        <v>8</v>
      </c>
    </row>
    <row r="10" spans="1:60" ht="16.5" customHeight="1" x14ac:dyDescent="0.15">
      <c r="B10" s="330" t="s">
        <v>506</v>
      </c>
      <c r="C10" s="331"/>
      <c r="D10" s="331"/>
      <c r="E10" s="100" t="s">
        <v>507</v>
      </c>
      <c r="F10" s="329"/>
      <c r="G10" s="329"/>
      <c r="H10" s="329"/>
      <c r="I10" s="101" t="s">
        <v>508</v>
      </c>
      <c r="J10" s="246"/>
      <c r="K10" s="246"/>
      <c r="L10" s="246"/>
      <c r="M10" s="246"/>
      <c r="N10" s="246"/>
      <c r="O10" s="246"/>
      <c r="P10" s="246"/>
      <c r="Q10" s="246"/>
      <c r="R10" s="246"/>
      <c r="S10" s="246"/>
      <c r="T10" s="246"/>
      <c r="U10" s="246"/>
      <c r="V10" s="247"/>
      <c r="W10" s="248" t="s">
        <v>506</v>
      </c>
      <c r="X10" s="249"/>
      <c r="Y10" s="250"/>
      <c r="Z10" s="100" t="s">
        <v>507</v>
      </c>
      <c r="AA10" s="329"/>
      <c r="AB10" s="329"/>
      <c r="AC10" s="329"/>
      <c r="AD10" s="101" t="s">
        <v>508</v>
      </c>
      <c r="AE10" s="246"/>
      <c r="AF10" s="246"/>
      <c r="AG10" s="246"/>
      <c r="AH10" s="246"/>
      <c r="AI10" s="246"/>
      <c r="AJ10" s="246"/>
      <c r="AK10" s="246"/>
      <c r="AL10" s="246"/>
      <c r="AM10" s="246"/>
      <c r="AN10" s="246"/>
      <c r="AO10" s="246"/>
      <c r="AP10" s="246"/>
      <c r="AQ10" s="247"/>
      <c r="AR10" s="163"/>
      <c r="AS10" s="164"/>
      <c r="AT10" s="164"/>
      <c r="AU10" s="164"/>
      <c r="AV10" s="164"/>
      <c r="AW10" s="164"/>
      <c r="AX10" s="164"/>
      <c r="AY10" s="164"/>
      <c r="AZ10" s="164"/>
      <c r="BA10" s="159" t="s">
        <v>503</v>
      </c>
      <c r="BB10" s="160"/>
      <c r="BH10" s="55">
        <v>9</v>
      </c>
    </row>
    <row r="11" spans="1:60" ht="16.5" customHeight="1" x14ac:dyDescent="0.15">
      <c r="B11" s="330"/>
      <c r="C11" s="331"/>
      <c r="D11" s="331"/>
      <c r="E11" s="253"/>
      <c r="F11" s="254"/>
      <c r="G11" s="254"/>
      <c r="H11" s="254"/>
      <c r="I11" s="254"/>
      <c r="J11" s="254"/>
      <c r="K11" s="254"/>
      <c r="L11" s="254"/>
      <c r="M11" s="254"/>
      <c r="N11" s="254"/>
      <c r="O11" s="254"/>
      <c r="P11" s="254"/>
      <c r="Q11" s="254"/>
      <c r="R11" s="254"/>
      <c r="S11" s="254"/>
      <c r="T11" s="254"/>
      <c r="U11" s="254"/>
      <c r="V11" s="255"/>
      <c r="W11" s="251"/>
      <c r="X11" s="203"/>
      <c r="Y11" s="226"/>
      <c r="Z11" s="253"/>
      <c r="AA11" s="254"/>
      <c r="AB11" s="254"/>
      <c r="AC11" s="254"/>
      <c r="AD11" s="254"/>
      <c r="AE11" s="254"/>
      <c r="AF11" s="254"/>
      <c r="AG11" s="254"/>
      <c r="AH11" s="254"/>
      <c r="AI11" s="254"/>
      <c r="AJ11" s="254"/>
      <c r="AK11" s="254"/>
      <c r="AL11" s="254"/>
      <c r="AM11" s="254"/>
      <c r="AN11" s="254"/>
      <c r="AO11" s="254"/>
      <c r="AP11" s="254"/>
      <c r="AQ11" s="255"/>
      <c r="AR11" s="165"/>
      <c r="AS11" s="153"/>
      <c r="AT11" s="153"/>
      <c r="AU11" s="153"/>
      <c r="AV11" s="153"/>
      <c r="AW11" s="153"/>
      <c r="AX11" s="153"/>
      <c r="AY11" s="153"/>
      <c r="AZ11" s="153"/>
      <c r="BA11" s="161"/>
      <c r="BB11" s="162"/>
      <c r="BH11" s="55">
        <v>10</v>
      </c>
    </row>
    <row r="12" spans="1:60" ht="16.5" customHeight="1" x14ac:dyDescent="0.15">
      <c r="A12" s="231" t="s">
        <v>494</v>
      </c>
      <c r="B12" s="330"/>
      <c r="C12" s="331"/>
      <c r="D12" s="331"/>
      <c r="E12" s="256"/>
      <c r="F12" s="257"/>
      <c r="G12" s="257"/>
      <c r="H12" s="257"/>
      <c r="I12" s="257"/>
      <c r="J12" s="257"/>
      <c r="K12" s="257"/>
      <c r="L12" s="257"/>
      <c r="M12" s="257"/>
      <c r="N12" s="257"/>
      <c r="O12" s="257"/>
      <c r="P12" s="257"/>
      <c r="Q12" s="257"/>
      <c r="R12" s="257"/>
      <c r="S12" s="257"/>
      <c r="T12" s="257"/>
      <c r="U12" s="257"/>
      <c r="V12" s="258"/>
      <c r="W12" s="252"/>
      <c r="X12" s="206"/>
      <c r="Y12" s="227"/>
      <c r="Z12" s="256"/>
      <c r="AA12" s="257"/>
      <c r="AB12" s="257"/>
      <c r="AC12" s="257"/>
      <c r="AD12" s="257"/>
      <c r="AE12" s="257"/>
      <c r="AF12" s="257"/>
      <c r="AG12" s="257"/>
      <c r="AH12" s="257"/>
      <c r="AI12" s="257"/>
      <c r="AJ12" s="257"/>
      <c r="AK12" s="257"/>
      <c r="AL12" s="257"/>
      <c r="AM12" s="257"/>
      <c r="AN12" s="257"/>
      <c r="AO12" s="257"/>
      <c r="AP12" s="257"/>
      <c r="AQ12" s="258"/>
      <c r="AR12" s="170" t="s">
        <v>872</v>
      </c>
      <c r="AS12" s="171"/>
      <c r="AT12" s="171"/>
      <c r="AU12" s="171"/>
      <c r="AV12" s="172"/>
      <c r="AW12" s="178"/>
      <c r="AX12" s="152"/>
      <c r="AY12" s="152"/>
      <c r="AZ12" s="152"/>
      <c r="BA12" s="176" t="s">
        <v>505</v>
      </c>
      <c r="BB12" s="177"/>
      <c r="BH12" s="55">
        <v>11</v>
      </c>
    </row>
    <row r="13" spans="1:60" ht="16.5" customHeight="1" x14ac:dyDescent="0.15">
      <c r="A13" s="231"/>
      <c r="B13" s="154" t="s">
        <v>867</v>
      </c>
      <c r="C13" s="155"/>
      <c r="D13" s="155"/>
      <c r="E13" s="156"/>
      <c r="F13" s="157"/>
      <c r="G13" s="157"/>
      <c r="H13" s="157"/>
      <c r="I13" s="157"/>
      <c r="J13" s="157"/>
      <c r="K13" s="157"/>
      <c r="L13" s="157"/>
      <c r="M13" s="157"/>
      <c r="N13" s="157"/>
      <c r="O13" s="157"/>
      <c r="P13" s="157"/>
      <c r="Q13" s="157"/>
      <c r="R13" s="157"/>
      <c r="S13" s="157"/>
      <c r="T13" s="157"/>
      <c r="U13" s="157"/>
      <c r="V13" s="158"/>
      <c r="W13" s="154" t="s">
        <v>869</v>
      </c>
      <c r="X13" s="155"/>
      <c r="Y13" s="155"/>
      <c r="Z13" s="156"/>
      <c r="AA13" s="157"/>
      <c r="AB13" s="157"/>
      <c r="AC13" s="157"/>
      <c r="AD13" s="157"/>
      <c r="AE13" s="157"/>
      <c r="AF13" s="157"/>
      <c r="AG13" s="157"/>
      <c r="AH13" s="157"/>
      <c r="AI13" s="157"/>
      <c r="AJ13" s="157"/>
      <c r="AK13" s="157"/>
      <c r="AL13" s="157"/>
      <c r="AM13" s="157"/>
      <c r="AN13" s="157"/>
      <c r="AO13" s="157"/>
      <c r="AP13" s="157"/>
      <c r="AQ13" s="158"/>
      <c r="AR13" s="173"/>
      <c r="AS13" s="174"/>
      <c r="AT13" s="174"/>
      <c r="AU13" s="174"/>
      <c r="AV13" s="175"/>
      <c r="AW13" s="179"/>
      <c r="AX13" s="153"/>
      <c r="AY13" s="153"/>
      <c r="AZ13" s="153"/>
      <c r="BA13" s="161"/>
      <c r="BB13" s="162"/>
      <c r="BH13" s="55">
        <v>12</v>
      </c>
    </row>
    <row r="14" spans="1:60" ht="16.5" customHeight="1" x14ac:dyDescent="0.15">
      <c r="B14" s="344" t="s">
        <v>534</v>
      </c>
      <c r="C14" s="345"/>
      <c r="D14" s="345"/>
      <c r="E14" s="240"/>
      <c r="F14" s="241"/>
      <c r="G14" s="241"/>
      <c r="H14" s="241"/>
      <c r="I14" s="241"/>
      <c r="J14" s="241"/>
      <c r="K14" s="241"/>
      <c r="L14" s="241"/>
      <c r="M14" s="241"/>
      <c r="N14" s="241"/>
      <c r="O14" s="241"/>
      <c r="P14" s="241"/>
      <c r="Q14" s="241"/>
      <c r="R14" s="241"/>
      <c r="S14" s="241"/>
      <c r="T14" s="241"/>
      <c r="U14" s="241"/>
      <c r="V14" s="242"/>
      <c r="W14" s="269" t="s">
        <v>534</v>
      </c>
      <c r="X14" s="270"/>
      <c r="Y14" s="271"/>
      <c r="Z14" s="240"/>
      <c r="AA14" s="241"/>
      <c r="AB14" s="241"/>
      <c r="AC14" s="241"/>
      <c r="AD14" s="241"/>
      <c r="AE14" s="241"/>
      <c r="AF14" s="241"/>
      <c r="AG14" s="241"/>
      <c r="AH14" s="241"/>
      <c r="AI14" s="241"/>
      <c r="AJ14" s="241"/>
      <c r="AK14" s="241"/>
      <c r="AL14" s="241"/>
      <c r="AM14" s="241"/>
      <c r="AN14" s="241"/>
      <c r="AO14" s="241"/>
      <c r="AP14" s="241"/>
      <c r="AQ14" s="242"/>
      <c r="AR14" s="170" t="s">
        <v>873</v>
      </c>
      <c r="AS14" s="171"/>
      <c r="AT14" s="171"/>
      <c r="AU14" s="171"/>
      <c r="AV14" s="172"/>
      <c r="AW14" s="152"/>
      <c r="AX14" s="152"/>
      <c r="AY14" s="152"/>
      <c r="AZ14" s="152"/>
      <c r="BA14" s="176" t="s">
        <v>509</v>
      </c>
      <c r="BB14" s="177"/>
      <c r="BH14" s="55">
        <v>13</v>
      </c>
    </row>
    <row r="15" spans="1:60" ht="16.5" customHeight="1" x14ac:dyDescent="0.15">
      <c r="B15" s="272" t="s">
        <v>868</v>
      </c>
      <c r="C15" s="273"/>
      <c r="D15" s="274"/>
      <c r="E15" s="341"/>
      <c r="F15" s="342"/>
      <c r="G15" s="342"/>
      <c r="H15" s="342"/>
      <c r="I15" s="342"/>
      <c r="J15" s="342"/>
      <c r="K15" s="342"/>
      <c r="L15" s="342"/>
      <c r="M15" s="342"/>
      <c r="N15" s="342"/>
      <c r="O15" s="342"/>
      <c r="P15" s="342"/>
      <c r="Q15" s="342"/>
      <c r="R15" s="342"/>
      <c r="S15" s="342"/>
      <c r="T15" s="342"/>
      <c r="U15" s="342"/>
      <c r="V15" s="343"/>
      <c r="W15" s="272" t="s">
        <v>870</v>
      </c>
      <c r="X15" s="273"/>
      <c r="Y15" s="274"/>
      <c r="Z15" s="341"/>
      <c r="AA15" s="342"/>
      <c r="AB15" s="342"/>
      <c r="AC15" s="342"/>
      <c r="AD15" s="342"/>
      <c r="AE15" s="342"/>
      <c r="AF15" s="342"/>
      <c r="AG15" s="342"/>
      <c r="AH15" s="342"/>
      <c r="AI15" s="342"/>
      <c r="AJ15" s="342"/>
      <c r="AK15" s="342"/>
      <c r="AL15" s="342"/>
      <c r="AM15" s="342"/>
      <c r="AN15" s="342"/>
      <c r="AO15" s="342"/>
      <c r="AP15" s="342"/>
      <c r="AQ15" s="343"/>
      <c r="AR15" s="173"/>
      <c r="AS15" s="174"/>
      <c r="AT15" s="174"/>
      <c r="AU15" s="174"/>
      <c r="AV15" s="175"/>
      <c r="AW15" s="153"/>
      <c r="AX15" s="153"/>
      <c r="AY15" s="153"/>
      <c r="AZ15" s="153"/>
      <c r="BA15" s="161"/>
      <c r="BB15" s="162"/>
      <c r="BH15" s="55">
        <v>14</v>
      </c>
    </row>
    <row r="16" spans="1:60" ht="16.5" customHeight="1" x14ac:dyDescent="0.15">
      <c r="B16" s="332" t="s">
        <v>510</v>
      </c>
      <c r="C16" s="333"/>
      <c r="D16" s="333"/>
      <c r="E16" s="334"/>
      <c r="F16" s="335"/>
      <c r="G16" s="335"/>
      <c r="H16" s="335"/>
      <c r="I16" s="335"/>
      <c r="J16" s="335"/>
      <c r="K16" s="335"/>
      <c r="L16" s="336"/>
      <c r="M16" s="337" t="s">
        <v>511</v>
      </c>
      <c r="N16" s="338"/>
      <c r="O16" s="339"/>
      <c r="P16" s="334"/>
      <c r="Q16" s="335"/>
      <c r="R16" s="335"/>
      <c r="S16" s="335"/>
      <c r="T16" s="335"/>
      <c r="U16" s="335"/>
      <c r="V16" s="340"/>
      <c r="W16" s="332" t="s">
        <v>510</v>
      </c>
      <c r="X16" s="333"/>
      <c r="Y16" s="333"/>
      <c r="Z16" s="334"/>
      <c r="AA16" s="335"/>
      <c r="AB16" s="335"/>
      <c r="AC16" s="335"/>
      <c r="AD16" s="335"/>
      <c r="AE16" s="335"/>
      <c r="AF16" s="335"/>
      <c r="AG16" s="336"/>
      <c r="AH16" s="337" t="s">
        <v>511</v>
      </c>
      <c r="AI16" s="338"/>
      <c r="AJ16" s="339"/>
      <c r="AK16" s="334"/>
      <c r="AL16" s="335"/>
      <c r="AM16" s="335"/>
      <c r="AN16" s="335"/>
      <c r="AO16" s="335"/>
      <c r="AP16" s="335"/>
      <c r="AQ16" s="340"/>
      <c r="AR16" s="170" t="s">
        <v>874</v>
      </c>
      <c r="AS16" s="171"/>
      <c r="AT16" s="171"/>
      <c r="AU16" s="171"/>
      <c r="AV16" s="172"/>
      <c r="AW16" s="178"/>
      <c r="AX16" s="152"/>
      <c r="AY16" s="152"/>
      <c r="AZ16" s="152"/>
      <c r="BA16" s="176" t="s">
        <v>509</v>
      </c>
      <c r="BB16" s="177"/>
      <c r="BH16" s="55">
        <v>15</v>
      </c>
    </row>
    <row r="17" spans="1:60" ht="16.5" customHeight="1" x14ac:dyDescent="0.15">
      <c r="B17" s="173" t="s">
        <v>512</v>
      </c>
      <c r="C17" s="174"/>
      <c r="D17" s="175"/>
      <c r="E17" s="232"/>
      <c r="F17" s="233"/>
      <c r="G17" s="233"/>
      <c r="H17" s="233"/>
      <c r="I17" s="233"/>
      <c r="J17" s="233"/>
      <c r="K17" s="233"/>
      <c r="L17" s="233"/>
      <c r="M17" s="233"/>
      <c r="N17" s="233"/>
      <c r="O17" s="233"/>
      <c r="P17" s="233"/>
      <c r="Q17" s="233"/>
      <c r="R17" s="233"/>
      <c r="S17" s="233"/>
      <c r="T17" s="233"/>
      <c r="U17" s="233"/>
      <c r="V17" s="234"/>
      <c r="W17" s="173" t="s">
        <v>512</v>
      </c>
      <c r="X17" s="174"/>
      <c r="Y17" s="175"/>
      <c r="Z17" s="232"/>
      <c r="AA17" s="233"/>
      <c r="AB17" s="233"/>
      <c r="AC17" s="233"/>
      <c r="AD17" s="233"/>
      <c r="AE17" s="233"/>
      <c r="AF17" s="233"/>
      <c r="AG17" s="233"/>
      <c r="AH17" s="233"/>
      <c r="AI17" s="233"/>
      <c r="AJ17" s="233"/>
      <c r="AK17" s="233"/>
      <c r="AL17" s="233"/>
      <c r="AM17" s="233"/>
      <c r="AN17" s="233"/>
      <c r="AO17" s="233"/>
      <c r="AP17" s="233"/>
      <c r="AQ17" s="234"/>
      <c r="AR17" s="173"/>
      <c r="AS17" s="174"/>
      <c r="AT17" s="174"/>
      <c r="AU17" s="174"/>
      <c r="AV17" s="175"/>
      <c r="AW17" s="179"/>
      <c r="AX17" s="153"/>
      <c r="AY17" s="153"/>
      <c r="AZ17" s="153"/>
      <c r="BA17" s="161"/>
      <c r="BB17" s="162"/>
      <c r="BH17" s="55">
        <v>16</v>
      </c>
    </row>
    <row r="18" spans="1:60" ht="18" customHeight="1" x14ac:dyDescent="0.15">
      <c r="B18" s="216" t="s">
        <v>1056</v>
      </c>
      <c r="C18" s="217"/>
      <c r="D18" s="225" t="s">
        <v>513</v>
      </c>
      <c r="E18" s="171"/>
      <c r="F18" s="171"/>
      <c r="G18" s="171"/>
      <c r="H18" s="171"/>
      <c r="I18" s="171"/>
      <c r="J18" s="171"/>
      <c r="K18" s="171"/>
      <c r="L18" s="171"/>
      <c r="M18" s="171"/>
      <c r="N18" s="171"/>
      <c r="O18" s="171"/>
      <c r="P18" s="171"/>
      <c r="Q18" s="171"/>
      <c r="R18" s="171"/>
      <c r="S18" s="171"/>
      <c r="T18" s="171"/>
      <c r="U18" s="171"/>
      <c r="V18" s="171"/>
      <c r="W18" s="171"/>
      <c r="X18" s="171"/>
      <c r="Y18" s="171"/>
      <c r="Z18" s="171"/>
      <c r="AA18" s="172"/>
      <c r="AB18" s="208" t="s">
        <v>1054</v>
      </c>
      <c r="AC18" s="167"/>
      <c r="AD18" s="167"/>
      <c r="AE18" s="167"/>
      <c r="AF18" s="167"/>
      <c r="AG18" s="167"/>
      <c r="AH18" s="167"/>
      <c r="AI18" s="167"/>
      <c r="AJ18" s="209"/>
      <c r="AK18" s="208" t="s">
        <v>1055</v>
      </c>
      <c r="AL18" s="167"/>
      <c r="AM18" s="167"/>
      <c r="AN18" s="167"/>
      <c r="AO18" s="167"/>
      <c r="AP18" s="167"/>
      <c r="AQ18" s="167"/>
      <c r="AR18" s="167"/>
      <c r="AS18" s="209"/>
      <c r="AT18" s="200" t="s">
        <v>1057</v>
      </c>
      <c r="AU18" s="171"/>
      <c r="AV18" s="171"/>
      <c r="AW18" s="171"/>
      <c r="AX18" s="171"/>
      <c r="AY18" s="171"/>
      <c r="AZ18" s="171"/>
      <c r="BA18" s="171"/>
      <c r="BB18" s="201"/>
      <c r="BH18" s="55">
        <v>17</v>
      </c>
    </row>
    <row r="19" spans="1:60" ht="18" customHeight="1" x14ac:dyDescent="0.15">
      <c r="B19" s="218"/>
      <c r="C19" s="2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26"/>
      <c r="AB19" s="229"/>
      <c r="AC19" s="230"/>
      <c r="AD19" s="97"/>
      <c r="AE19" s="102" t="s">
        <v>505</v>
      </c>
      <c r="AF19" s="97"/>
      <c r="AG19" s="102" t="s">
        <v>514</v>
      </c>
      <c r="AH19" s="97"/>
      <c r="AI19" s="228" t="s">
        <v>515</v>
      </c>
      <c r="AJ19" s="228"/>
      <c r="AK19" s="229"/>
      <c r="AL19" s="230"/>
      <c r="AM19" s="97"/>
      <c r="AN19" s="102" t="s">
        <v>505</v>
      </c>
      <c r="AO19" s="97"/>
      <c r="AP19" s="102" t="s">
        <v>514</v>
      </c>
      <c r="AQ19" s="97"/>
      <c r="AR19" s="228" t="s">
        <v>515</v>
      </c>
      <c r="AS19" s="228"/>
      <c r="AT19" s="202"/>
      <c r="AU19" s="203"/>
      <c r="AV19" s="203"/>
      <c r="AW19" s="203"/>
      <c r="AX19" s="203"/>
      <c r="AY19" s="203"/>
      <c r="AZ19" s="203"/>
      <c r="BA19" s="203"/>
      <c r="BB19" s="204"/>
      <c r="BH19" s="55">
        <v>18</v>
      </c>
    </row>
    <row r="20" spans="1:60" ht="18" customHeight="1" x14ac:dyDescent="0.15">
      <c r="B20" s="218"/>
      <c r="C20" s="219"/>
      <c r="D20" s="205"/>
      <c r="E20" s="206"/>
      <c r="F20" s="206"/>
      <c r="G20" s="206"/>
      <c r="H20" s="206"/>
      <c r="I20" s="206"/>
      <c r="J20" s="206"/>
      <c r="K20" s="206"/>
      <c r="L20" s="206"/>
      <c r="M20" s="206"/>
      <c r="N20" s="206"/>
      <c r="O20" s="206"/>
      <c r="P20" s="206"/>
      <c r="Q20" s="206"/>
      <c r="R20" s="206"/>
      <c r="S20" s="206"/>
      <c r="T20" s="206"/>
      <c r="U20" s="206"/>
      <c r="V20" s="206"/>
      <c r="W20" s="206"/>
      <c r="X20" s="206"/>
      <c r="Y20" s="206"/>
      <c r="Z20" s="206"/>
      <c r="AA20" s="227"/>
      <c r="AB20" s="223"/>
      <c r="AC20" s="224"/>
      <c r="AD20" s="98"/>
      <c r="AE20" s="103" t="s">
        <v>505</v>
      </c>
      <c r="AF20" s="98"/>
      <c r="AG20" s="103" t="s">
        <v>514</v>
      </c>
      <c r="AH20" s="98"/>
      <c r="AI20" s="222" t="s">
        <v>516</v>
      </c>
      <c r="AJ20" s="222"/>
      <c r="AK20" s="223"/>
      <c r="AL20" s="224"/>
      <c r="AM20" s="98"/>
      <c r="AN20" s="103" t="s">
        <v>505</v>
      </c>
      <c r="AO20" s="98"/>
      <c r="AP20" s="103" t="s">
        <v>514</v>
      </c>
      <c r="AQ20" s="98"/>
      <c r="AR20" s="222" t="s">
        <v>516</v>
      </c>
      <c r="AS20" s="222"/>
      <c r="AT20" s="205"/>
      <c r="AU20" s="206"/>
      <c r="AV20" s="206"/>
      <c r="AW20" s="206"/>
      <c r="AX20" s="206"/>
      <c r="AY20" s="206"/>
      <c r="AZ20" s="206"/>
      <c r="BA20" s="206"/>
      <c r="BB20" s="207"/>
      <c r="BH20" s="55">
        <v>19</v>
      </c>
    </row>
    <row r="21" spans="1:60" ht="18" customHeight="1" x14ac:dyDescent="0.15">
      <c r="B21" s="218"/>
      <c r="C21" s="219"/>
      <c r="D21" s="156"/>
      <c r="E21" s="157"/>
      <c r="F21" s="157"/>
      <c r="G21" s="157"/>
      <c r="H21" s="157"/>
      <c r="I21" s="157"/>
      <c r="J21" s="157"/>
      <c r="K21" s="157"/>
      <c r="L21" s="157"/>
      <c r="M21" s="157"/>
      <c r="N21" s="157"/>
      <c r="O21" s="157"/>
      <c r="P21" s="157"/>
      <c r="Q21" s="157"/>
      <c r="R21" s="157"/>
      <c r="S21" s="157"/>
      <c r="T21" s="157"/>
      <c r="U21" s="157"/>
      <c r="V21" s="157"/>
      <c r="W21" s="157"/>
      <c r="X21" s="157"/>
      <c r="Y21" s="157"/>
      <c r="Z21" s="157"/>
      <c r="AA21" s="212"/>
      <c r="AB21" s="184"/>
      <c r="AC21" s="185"/>
      <c r="AD21" s="185"/>
      <c r="AE21" s="185"/>
      <c r="AF21" s="185"/>
      <c r="AG21" s="185"/>
      <c r="AH21" s="185"/>
      <c r="AI21" s="180" t="s">
        <v>503</v>
      </c>
      <c r="AJ21" s="180"/>
      <c r="AK21" s="184"/>
      <c r="AL21" s="185"/>
      <c r="AM21" s="185"/>
      <c r="AN21" s="185"/>
      <c r="AO21" s="185"/>
      <c r="AP21" s="185"/>
      <c r="AQ21" s="185"/>
      <c r="AR21" s="180" t="s">
        <v>503</v>
      </c>
      <c r="AS21" s="180"/>
      <c r="AT21" s="210" t="str">
        <f>IF(AND(AB21="",AK21=""),"",AVERAGE(AB21,AK21))</f>
        <v/>
      </c>
      <c r="AU21" s="211"/>
      <c r="AV21" s="211"/>
      <c r="AW21" s="211"/>
      <c r="AX21" s="211"/>
      <c r="AY21" s="211"/>
      <c r="AZ21" s="211"/>
      <c r="BA21" s="180" t="s">
        <v>503</v>
      </c>
      <c r="BB21" s="181"/>
      <c r="BH21" s="55">
        <v>20</v>
      </c>
    </row>
    <row r="22" spans="1:60" ht="18" customHeight="1" x14ac:dyDescent="0.15">
      <c r="B22" s="218"/>
      <c r="C22" s="219"/>
      <c r="D22" s="156"/>
      <c r="E22" s="157"/>
      <c r="F22" s="157"/>
      <c r="G22" s="157"/>
      <c r="H22" s="157"/>
      <c r="I22" s="157"/>
      <c r="J22" s="157"/>
      <c r="K22" s="157"/>
      <c r="L22" s="157"/>
      <c r="M22" s="157"/>
      <c r="N22" s="157"/>
      <c r="O22" s="157"/>
      <c r="P22" s="157"/>
      <c r="Q22" s="157"/>
      <c r="R22" s="157"/>
      <c r="S22" s="157"/>
      <c r="T22" s="157"/>
      <c r="U22" s="157"/>
      <c r="V22" s="157"/>
      <c r="W22" s="157"/>
      <c r="X22" s="157"/>
      <c r="Y22" s="157"/>
      <c r="Z22" s="157"/>
      <c r="AA22" s="212"/>
      <c r="AB22" s="184"/>
      <c r="AC22" s="185"/>
      <c r="AD22" s="185"/>
      <c r="AE22" s="185"/>
      <c r="AF22" s="185"/>
      <c r="AG22" s="185"/>
      <c r="AH22" s="185"/>
      <c r="AI22" s="180" t="s">
        <v>503</v>
      </c>
      <c r="AJ22" s="180"/>
      <c r="AK22" s="184"/>
      <c r="AL22" s="185"/>
      <c r="AM22" s="185"/>
      <c r="AN22" s="185"/>
      <c r="AO22" s="185"/>
      <c r="AP22" s="185"/>
      <c r="AQ22" s="185"/>
      <c r="AR22" s="180" t="s">
        <v>503</v>
      </c>
      <c r="AS22" s="180"/>
      <c r="AT22" s="210" t="str">
        <f>IF(AND(AB22="",AK22=""),"",AVERAGE(AB22,AK22))</f>
        <v/>
      </c>
      <c r="AU22" s="211"/>
      <c r="AV22" s="211"/>
      <c r="AW22" s="211"/>
      <c r="AX22" s="211"/>
      <c r="AY22" s="211"/>
      <c r="AZ22" s="211"/>
      <c r="BA22" s="180" t="s">
        <v>503</v>
      </c>
      <c r="BB22" s="181"/>
      <c r="BH22" s="55">
        <v>21</v>
      </c>
    </row>
    <row r="23" spans="1:60" ht="18" customHeight="1" x14ac:dyDescent="0.15">
      <c r="B23" s="218"/>
      <c r="C23" s="219"/>
      <c r="D23" s="156"/>
      <c r="E23" s="157"/>
      <c r="F23" s="157"/>
      <c r="G23" s="157"/>
      <c r="H23" s="157"/>
      <c r="I23" s="157"/>
      <c r="J23" s="157"/>
      <c r="K23" s="157"/>
      <c r="L23" s="157"/>
      <c r="M23" s="157"/>
      <c r="N23" s="157"/>
      <c r="O23" s="157"/>
      <c r="P23" s="157"/>
      <c r="Q23" s="157"/>
      <c r="R23" s="157"/>
      <c r="S23" s="157"/>
      <c r="T23" s="157"/>
      <c r="U23" s="157"/>
      <c r="V23" s="157"/>
      <c r="W23" s="157"/>
      <c r="X23" s="157"/>
      <c r="Y23" s="157"/>
      <c r="Z23" s="157"/>
      <c r="AA23" s="212"/>
      <c r="AB23" s="184"/>
      <c r="AC23" s="185"/>
      <c r="AD23" s="185"/>
      <c r="AE23" s="185"/>
      <c r="AF23" s="185"/>
      <c r="AG23" s="185"/>
      <c r="AH23" s="185"/>
      <c r="AI23" s="180" t="s">
        <v>503</v>
      </c>
      <c r="AJ23" s="180"/>
      <c r="AK23" s="184"/>
      <c r="AL23" s="185"/>
      <c r="AM23" s="185"/>
      <c r="AN23" s="185"/>
      <c r="AO23" s="185"/>
      <c r="AP23" s="185"/>
      <c r="AQ23" s="185"/>
      <c r="AR23" s="180" t="s">
        <v>503</v>
      </c>
      <c r="AS23" s="180"/>
      <c r="AT23" s="210" t="str">
        <f>IF(AND(AB23="",AK23=""),"",AVERAGE(AB23,AK23))</f>
        <v/>
      </c>
      <c r="AU23" s="211"/>
      <c r="AV23" s="211"/>
      <c r="AW23" s="211"/>
      <c r="AX23" s="211"/>
      <c r="AY23" s="211"/>
      <c r="AZ23" s="211"/>
      <c r="BA23" s="180" t="s">
        <v>503</v>
      </c>
      <c r="BB23" s="181"/>
      <c r="BH23" s="55">
        <v>22</v>
      </c>
    </row>
    <row r="24" spans="1:60" ht="18" customHeight="1" x14ac:dyDescent="0.15">
      <c r="B24" s="218"/>
      <c r="C24" s="219"/>
      <c r="D24" s="156"/>
      <c r="E24" s="157"/>
      <c r="F24" s="157"/>
      <c r="G24" s="157"/>
      <c r="H24" s="157"/>
      <c r="I24" s="157"/>
      <c r="J24" s="157"/>
      <c r="K24" s="157"/>
      <c r="L24" s="157"/>
      <c r="M24" s="157"/>
      <c r="N24" s="157"/>
      <c r="O24" s="157"/>
      <c r="P24" s="157"/>
      <c r="Q24" s="157"/>
      <c r="R24" s="157"/>
      <c r="S24" s="157"/>
      <c r="T24" s="157"/>
      <c r="U24" s="157"/>
      <c r="V24" s="157"/>
      <c r="W24" s="157"/>
      <c r="X24" s="157"/>
      <c r="Y24" s="157"/>
      <c r="Z24" s="157"/>
      <c r="AA24" s="212"/>
      <c r="AB24" s="184"/>
      <c r="AC24" s="185"/>
      <c r="AD24" s="185"/>
      <c r="AE24" s="185"/>
      <c r="AF24" s="185"/>
      <c r="AG24" s="185"/>
      <c r="AH24" s="185"/>
      <c r="AI24" s="180" t="s">
        <v>503</v>
      </c>
      <c r="AJ24" s="180"/>
      <c r="AK24" s="184"/>
      <c r="AL24" s="185"/>
      <c r="AM24" s="185"/>
      <c r="AN24" s="185"/>
      <c r="AO24" s="185"/>
      <c r="AP24" s="185"/>
      <c r="AQ24" s="185"/>
      <c r="AR24" s="180" t="s">
        <v>503</v>
      </c>
      <c r="AS24" s="180"/>
      <c r="AT24" s="210" t="str">
        <f>IF(AND(AB24="",AK24=""),"",AVERAGE(AB24,AK24))</f>
        <v/>
      </c>
      <c r="AU24" s="211"/>
      <c r="AV24" s="211"/>
      <c r="AW24" s="211"/>
      <c r="AX24" s="211"/>
      <c r="AY24" s="211"/>
      <c r="AZ24" s="211"/>
      <c r="BA24" s="180" t="s">
        <v>503</v>
      </c>
      <c r="BB24" s="181"/>
      <c r="BH24" s="55">
        <v>23</v>
      </c>
    </row>
    <row r="25" spans="1:60" ht="18" customHeight="1" x14ac:dyDescent="0.15">
      <c r="B25" s="218"/>
      <c r="C25" s="219"/>
      <c r="D25" s="360" t="s">
        <v>517</v>
      </c>
      <c r="E25" s="180"/>
      <c r="F25" s="180"/>
      <c r="G25" s="180"/>
      <c r="H25" s="180"/>
      <c r="I25" s="180"/>
      <c r="J25" s="180"/>
      <c r="K25" s="180"/>
      <c r="L25" s="180"/>
      <c r="M25" s="180"/>
      <c r="N25" s="180"/>
      <c r="O25" s="180"/>
      <c r="P25" s="180"/>
      <c r="Q25" s="180"/>
      <c r="R25" s="180"/>
      <c r="S25" s="180"/>
      <c r="T25" s="180"/>
      <c r="U25" s="180"/>
      <c r="V25" s="180"/>
      <c r="W25" s="180"/>
      <c r="X25" s="180"/>
      <c r="Y25" s="180"/>
      <c r="Z25" s="180"/>
      <c r="AA25" s="361"/>
      <c r="AB25" s="184"/>
      <c r="AC25" s="185"/>
      <c r="AD25" s="185"/>
      <c r="AE25" s="185"/>
      <c r="AF25" s="185"/>
      <c r="AG25" s="185"/>
      <c r="AH25" s="185"/>
      <c r="AI25" s="180" t="s">
        <v>503</v>
      </c>
      <c r="AJ25" s="180"/>
      <c r="AK25" s="184"/>
      <c r="AL25" s="185"/>
      <c r="AM25" s="185"/>
      <c r="AN25" s="185"/>
      <c r="AO25" s="185"/>
      <c r="AP25" s="185"/>
      <c r="AQ25" s="185"/>
      <c r="AR25" s="180" t="s">
        <v>503</v>
      </c>
      <c r="AS25" s="180"/>
      <c r="AT25" s="210" t="str">
        <f>IF(AND(AB25="",AK25=""),"",AVERAGE(AB25,AK25))</f>
        <v/>
      </c>
      <c r="AU25" s="211"/>
      <c r="AV25" s="211"/>
      <c r="AW25" s="211"/>
      <c r="AX25" s="211"/>
      <c r="AY25" s="211"/>
      <c r="AZ25" s="211"/>
      <c r="BA25" s="180" t="s">
        <v>503</v>
      </c>
      <c r="BB25" s="181"/>
      <c r="BH25" s="55">
        <v>24</v>
      </c>
    </row>
    <row r="26" spans="1:60" ht="18" customHeight="1" x14ac:dyDescent="0.15">
      <c r="B26" s="220"/>
      <c r="C26" s="221"/>
      <c r="D26" s="318" t="s">
        <v>518</v>
      </c>
      <c r="E26" s="319"/>
      <c r="F26" s="319"/>
      <c r="G26" s="319"/>
      <c r="H26" s="319"/>
      <c r="I26" s="319"/>
      <c r="J26" s="319"/>
      <c r="K26" s="319"/>
      <c r="L26" s="319"/>
      <c r="M26" s="319"/>
      <c r="N26" s="319"/>
      <c r="O26" s="319"/>
      <c r="P26" s="319"/>
      <c r="Q26" s="319"/>
      <c r="R26" s="319"/>
      <c r="S26" s="319"/>
      <c r="T26" s="319"/>
      <c r="U26" s="319"/>
      <c r="V26" s="319"/>
      <c r="W26" s="319"/>
      <c r="X26" s="319"/>
      <c r="Y26" s="319"/>
      <c r="Z26" s="319"/>
      <c r="AA26" s="321"/>
      <c r="AB26" s="213" t="str">
        <f>IF(AND(AB21="",AB22="",AB23="",AB24="",AB25=""),"",SUM(AB21:AH25))</f>
        <v/>
      </c>
      <c r="AC26" s="214"/>
      <c r="AD26" s="214"/>
      <c r="AE26" s="214"/>
      <c r="AF26" s="214"/>
      <c r="AG26" s="214"/>
      <c r="AH26" s="214"/>
      <c r="AI26" s="182" t="s">
        <v>503</v>
      </c>
      <c r="AJ26" s="182"/>
      <c r="AK26" s="213" t="str">
        <f>IF(AND(AK21="",AK22="",AK23="",AK24="",AK25=""),"",SUM(AK21:AQ25))</f>
        <v/>
      </c>
      <c r="AL26" s="214"/>
      <c r="AM26" s="214"/>
      <c r="AN26" s="214"/>
      <c r="AO26" s="214"/>
      <c r="AP26" s="214"/>
      <c r="AQ26" s="214"/>
      <c r="AR26" s="182" t="s">
        <v>503</v>
      </c>
      <c r="AS26" s="182"/>
      <c r="AT26" s="213" t="str">
        <f>IF(AND(AT21="",AT22="",AT23="",AT24="",AT25=""),"",SUM(AT21:AZ25))</f>
        <v/>
      </c>
      <c r="AU26" s="214"/>
      <c r="AV26" s="214"/>
      <c r="AW26" s="214"/>
      <c r="AX26" s="214"/>
      <c r="AY26" s="214"/>
      <c r="AZ26" s="214"/>
      <c r="BA26" s="182" t="s">
        <v>503</v>
      </c>
      <c r="BB26" s="183"/>
      <c r="BH26" s="55">
        <v>25</v>
      </c>
    </row>
    <row r="27" spans="1:60" ht="13.5" customHeight="1" x14ac:dyDescent="0.15">
      <c r="A27" s="215" t="s">
        <v>494</v>
      </c>
      <c r="B27" s="353" t="s">
        <v>1090</v>
      </c>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5"/>
      <c r="BH27" s="55">
        <v>26</v>
      </c>
    </row>
    <row r="28" spans="1:60" ht="13.5" customHeight="1" x14ac:dyDescent="0.15">
      <c r="A28" s="215"/>
      <c r="B28" s="356" t="s">
        <v>519</v>
      </c>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7"/>
      <c r="BH28" s="55">
        <v>27</v>
      </c>
    </row>
    <row r="29" spans="1:60" ht="13.5" customHeight="1" x14ac:dyDescent="0.15">
      <c r="B29" s="356" t="s">
        <v>520</v>
      </c>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7"/>
      <c r="BH29" s="55">
        <v>28</v>
      </c>
    </row>
    <row r="30" spans="1:60" ht="13.5" customHeight="1" x14ac:dyDescent="0.15">
      <c r="B30" s="198" t="s">
        <v>521</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69" t="s">
        <v>523</v>
      </c>
      <c r="AV30" s="169"/>
      <c r="AW30" s="169"/>
      <c r="AX30" s="169"/>
      <c r="AY30" s="169"/>
      <c r="AZ30" s="169"/>
      <c r="BA30" s="169"/>
      <c r="BB30" s="131"/>
      <c r="BH30" s="55">
        <v>29</v>
      </c>
    </row>
    <row r="31" spans="1:60" ht="13.5" customHeight="1" x14ac:dyDescent="0.15">
      <c r="B31" s="198" t="s">
        <v>522</v>
      </c>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69"/>
      <c r="AV31" s="169"/>
      <c r="AW31" s="169"/>
      <c r="AX31" s="169"/>
      <c r="AY31" s="169"/>
      <c r="AZ31" s="169"/>
      <c r="BA31" s="169"/>
      <c r="BB31" s="96"/>
      <c r="BH31" s="55">
        <v>30</v>
      </c>
    </row>
    <row r="32" spans="1:60" ht="13.5" customHeight="1" x14ac:dyDescent="0.15">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358"/>
      <c r="AM32" s="186" t="s">
        <v>526</v>
      </c>
      <c r="AN32" s="187"/>
      <c r="AO32" s="187"/>
      <c r="AP32" s="187"/>
      <c r="AQ32" s="187"/>
      <c r="AR32" s="187"/>
      <c r="AS32" s="188"/>
      <c r="AT32" s="43"/>
      <c r="AU32" s="186" t="s">
        <v>527</v>
      </c>
      <c r="AV32" s="187"/>
      <c r="AW32" s="187"/>
      <c r="AX32" s="187"/>
      <c r="AY32" s="187"/>
      <c r="AZ32" s="187"/>
      <c r="BA32" s="188"/>
      <c r="BB32" s="96"/>
      <c r="BH32" s="55">
        <v>31</v>
      </c>
    </row>
    <row r="33" spans="2:54" ht="13.5" customHeight="1" x14ac:dyDescent="0.15">
      <c r="B33" s="104"/>
      <c r="C33" s="351" t="s">
        <v>524</v>
      </c>
      <c r="D33" s="351"/>
      <c r="E33" s="364"/>
      <c r="F33" s="364"/>
      <c r="G33" s="146" t="s">
        <v>505</v>
      </c>
      <c r="H33" s="364"/>
      <c r="I33" s="364"/>
      <c r="J33" s="146" t="s">
        <v>514</v>
      </c>
      <c r="K33" s="364"/>
      <c r="L33" s="364"/>
      <c r="M33" s="146" t="s">
        <v>525</v>
      </c>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43"/>
      <c r="AM33" s="189"/>
      <c r="AN33" s="190"/>
      <c r="AO33" s="190"/>
      <c r="AP33" s="190"/>
      <c r="AQ33" s="190"/>
      <c r="AR33" s="190"/>
      <c r="AS33" s="191"/>
      <c r="AT33" s="146"/>
      <c r="AU33" s="189"/>
      <c r="AV33" s="190"/>
      <c r="AW33" s="190"/>
      <c r="AX33" s="190"/>
      <c r="AY33" s="190"/>
      <c r="AZ33" s="190"/>
      <c r="BA33" s="191"/>
      <c r="BB33" s="96"/>
    </row>
    <row r="34" spans="2:54" ht="13.5" customHeight="1" x14ac:dyDescent="0.15">
      <c r="B34" s="104"/>
      <c r="C34" s="351" t="s">
        <v>528</v>
      </c>
      <c r="D34" s="351"/>
      <c r="E34" s="351"/>
      <c r="F34" s="351"/>
      <c r="G34" s="351"/>
      <c r="H34" s="351"/>
      <c r="I34" s="351"/>
      <c r="J34" s="351"/>
      <c r="K34" s="351" t="s">
        <v>529</v>
      </c>
      <c r="L34" s="351"/>
      <c r="M34" s="351"/>
      <c r="N34" s="351" t="s">
        <v>530</v>
      </c>
      <c r="O34" s="351"/>
      <c r="P34" s="351"/>
      <c r="Q34" s="351"/>
      <c r="R34" s="351"/>
      <c r="S34" s="359" t="str">
        <f>IF(E11="","",E11)</f>
        <v/>
      </c>
      <c r="T34" s="359"/>
      <c r="U34" s="359"/>
      <c r="V34" s="359"/>
      <c r="W34" s="359"/>
      <c r="X34" s="359"/>
      <c r="Y34" s="359"/>
      <c r="Z34" s="359"/>
      <c r="AA34" s="359"/>
      <c r="AB34" s="359"/>
      <c r="AC34" s="359"/>
      <c r="AD34" s="359"/>
      <c r="AE34" s="359"/>
      <c r="AF34" s="359"/>
      <c r="AG34" s="359"/>
      <c r="AH34" s="359"/>
      <c r="AI34" s="359"/>
      <c r="AJ34" s="359"/>
      <c r="AK34" s="359"/>
      <c r="AL34" s="43"/>
      <c r="AM34" s="192"/>
      <c r="AN34" s="193"/>
      <c r="AO34" s="193"/>
      <c r="AP34" s="193"/>
      <c r="AQ34" s="193"/>
      <c r="AR34" s="193"/>
      <c r="AS34" s="194"/>
      <c r="AT34" s="146"/>
      <c r="AU34" s="192"/>
      <c r="AV34" s="193"/>
      <c r="AW34" s="193"/>
      <c r="AX34" s="193"/>
      <c r="AY34" s="193"/>
      <c r="AZ34" s="193"/>
      <c r="BA34" s="194"/>
      <c r="BB34" s="96"/>
    </row>
    <row r="35" spans="2:54" ht="13.5" customHeight="1" x14ac:dyDescent="0.15">
      <c r="B35" s="104"/>
      <c r="C35" s="351"/>
      <c r="D35" s="351"/>
      <c r="E35" s="351"/>
      <c r="F35" s="351"/>
      <c r="G35" s="351"/>
      <c r="H35" s="351"/>
      <c r="I35" s="351"/>
      <c r="J35" s="351"/>
      <c r="K35" s="351"/>
      <c r="L35" s="351"/>
      <c r="M35" s="351"/>
      <c r="N35" s="351"/>
      <c r="O35" s="351"/>
      <c r="P35" s="351"/>
      <c r="Q35" s="351"/>
      <c r="R35" s="351"/>
      <c r="S35" s="359"/>
      <c r="T35" s="359"/>
      <c r="U35" s="359"/>
      <c r="V35" s="359"/>
      <c r="W35" s="359"/>
      <c r="X35" s="359"/>
      <c r="Y35" s="359"/>
      <c r="Z35" s="359"/>
      <c r="AA35" s="359"/>
      <c r="AB35" s="359"/>
      <c r="AC35" s="359"/>
      <c r="AD35" s="359"/>
      <c r="AE35" s="359"/>
      <c r="AF35" s="359"/>
      <c r="AG35" s="359"/>
      <c r="AH35" s="359"/>
      <c r="AI35" s="359"/>
      <c r="AJ35" s="359"/>
      <c r="AK35" s="359"/>
      <c r="AL35" s="43"/>
      <c r="AM35" s="192"/>
      <c r="AN35" s="193"/>
      <c r="AO35" s="193"/>
      <c r="AP35" s="193"/>
      <c r="AQ35" s="193"/>
      <c r="AR35" s="193"/>
      <c r="AS35" s="194"/>
      <c r="AT35" s="146"/>
      <c r="AU35" s="192"/>
      <c r="AV35" s="193"/>
      <c r="AW35" s="193"/>
      <c r="AX35" s="193"/>
      <c r="AY35" s="193"/>
      <c r="AZ35" s="193"/>
      <c r="BA35" s="194"/>
      <c r="BB35" s="105"/>
    </row>
    <row r="36" spans="2:54" ht="13.5" customHeight="1" x14ac:dyDescent="0.15">
      <c r="B36" s="104"/>
      <c r="C36" s="351" t="s">
        <v>531</v>
      </c>
      <c r="D36" s="351"/>
      <c r="E36" s="351"/>
      <c r="F36" s="351"/>
      <c r="G36" s="351"/>
      <c r="H36" s="351"/>
      <c r="I36" s="351"/>
      <c r="J36" s="351"/>
      <c r="K36" s="351"/>
      <c r="L36" s="351"/>
      <c r="M36" s="351"/>
      <c r="N36" s="351" t="s">
        <v>532</v>
      </c>
      <c r="O36" s="351"/>
      <c r="P36" s="351"/>
      <c r="Q36" s="351"/>
      <c r="R36" s="351"/>
      <c r="S36" s="359" t="str">
        <f>IF(E8="","",E8)</f>
        <v/>
      </c>
      <c r="T36" s="359"/>
      <c r="U36" s="359"/>
      <c r="V36" s="359"/>
      <c r="W36" s="359"/>
      <c r="X36" s="359"/>
      <c r="Y36" s="359"/>
      <c r="Z36" s="359"/>
      <c r="AA36" s="359"/>
      <c r="AB36" s="359"/>
      <c r="AC36" s="359"/>
      <c r="AD36" s="359"/>
      <c r="AE36" s="359"/>
      <c r="AF36" s="359"/>
      <c r="AG36" s="359"/>
      <c r="AH36" s="359"/>
      <c r="AI36" s="359"/>
      <c r="AJ36" s="359"/>
      <c r="AK36" s="359"/>
      <c r="AL36" s="43"/>
      <c r="AM36" s="192"/>
      <c r="AN36" s="193"/>
      <c r="AO36" s="193"/>
      <c r="AP36" s="193"/>
      <c r="AQ36" s="193"/>
      <c r="AR36" s="193"/>
      <c r="AS36" s="194"/>
      <c r="AT36" s="146"/>
      <c r="AU36" s="192"/>
      <c r="AV36" s="193"/>
      <c r="AW36" s="193"/>
      <c r="AX36" s="193"/>
      <c r="AY36" s="193"/>
      <c r="AZ36" s="193"/>
      <c r="BA36" s="194"/>
      <c r="BB36" s="105"/>
    </row>
    <row r="37" spans="2:54" ht="13.5" customHeight="1" x14ac:dyDescent="0.15">
      <c r="B37" s="104"/>
      <c r="C37" s="351"/>
      <c r="D37" s="351"/>
      <c r="E37" s="351"/>
      <c r="F37" s="351"/>
      <c r="G37" s="351"/>
      <c r="H37" s="351"/>
      <c r="I37" s="351"/>
      <c r="J37" s="351"/>
      <c r="K37" s="351"/>
      <c r="L37" s="351"/>
      <c r="M37" s="351"/>
      <c r="N37" s="351"/>
      <c r="O37" s="351"/>
      <c r="P37" s="351"/>
      <c r="Q37" s="351"/>
      <c r="R37" s="351"/>
      <c r="S37" s="359"/>
      <c r="T37" s="359"/>
      <c r="U37" s="359"/>
      <c r="V37" s="359"/>
      <c r="W37" s="359"/>
      <c r="X37" s="359"/>
      <c r="Y37" s="359"/>
      <c r="Z37" s="359"/>
      <c r="AA37" s="359"/>
      <c r="AB37" s="359"/>
      <c r="AC37" s="359"/>
      <c r="AD37" s="359"/>
      <c r="AE37" s="359"/>
      <c r="AF37" s="359"/>
      <c r="AG37" s="359"/>
      <c r="AH37" s="359"/>
      <c r="AI37" s="359"/>
      <c r="AJ37" s="359"/>
      <c r="AK37" s="359"/>
      <c r="AL37" s="43"/>
      <c r="AM37" s="192"/>
      <c r="AN37" s="193"/>
      <c r="AO37" s="193"/>
      <c r="AP37" s="193"/>
      <c r="AQ37" s="193"/>
      <c r="AR37" s="193"/>
      <c r="AS37" s="194"/>
      <c r="AT37" s="146"/>
      <c r="AU37" s="192"/>
      <c r="AV37" s="193"/>
      <c r="AW37" s="193"/>
      <c r="AX37" s="193"/>
      <c r="AY37" s="193"/>
      <c r="AZ37" s="193"/>
      <c r="BA37" s="194"/>
      <c r="BB37" s="105"/>
    </row>
    <row r="38" spans="2:54" ht="13.5" customHeight="1" x14ac:dyDescent="0.15">
      <c r="B38" s="104"/>
      <c r="C38" s="351"/>
      <c r="D38" s="351"/>
      <c r="E38" s="351"/>
      <c r="F38" s="351"/>
      <c r="G38" s="351"/>
      <c r="H38" s="351"/>
      <c r="I38" s="351"/>
      <c r="J38" s="351"/>
      <c r="K38" s="351"/>
      <c r="L38" s="351"/>
      <c r="M38" s="351"/>
      <c r="N38" s="351" t="s">
        <v>533</v>
      </c>
      <c r="O38" s="351"/>
      <c r="P38" s="351"/>
      <c r="Q38" s="351"/>
      <c r="R38" s="351"/>
      <c r="S38" s="362" t="str">
        <f>IF(E13="","",E13)</f>
        <v/>
      </c>
      <c r="T38" s="362"/>
      <c r="U38" s="362"/>
      <c r="V38" s="362"/>
      <c r="W38" s="362"/>
      <c r="X38" s="362"/>
      <c r="Y38" s="362"/>
      <c r="Z38" s="362"/>
      <c r="AA38" s="362"/>
      <c r="AB38" s="362"/>
      <c r="AC38" s="362"/>
      <c r="AD38" s="362"/>
      <c r="AE38" s="362"/>
      <c r="AF38" s="362"/>
      <c r="AG38" s="362"/>
      <c r="AH38" s="362"/>
      <c r="AI38" s="362"/>
      <c r="AJ38" s="362"/>
      <c r="AK38" s="362"/>
      <c r="AL38" s="43"/>
      <c r="AM38" s="192"/>
      <c r="AN38" s="193"/>
      <c r="AO38" s="193"/>
      <c r="AP38" s="193"/>
      <c r="AQ38" s="193"/>
      <c r="AR38" s="193"/>
      <c r="AS38" s="194"/>
      <c r="AT38" s="146"/>
      <c r="AU38" s="192"/>
      <c r="AV38" s="193"/>
      <c r="AW38" s="193"/>
      <c r="AX38" s="193"/>
      <c r="AY38" s="193"/>
      <c r="AZ38" s="193"/>
      <c r="BA38" s="194"/>
      <c r="BB38" s="105"/>
    </row>
    <row r="39" spans="2:54" ht="13.5" customHeight="1" x14ac:dyDescent="0.15">
      <c r="B39" s="106"/>
      <c r="C39" s="352"/>
      <c r="D39" s="352"/>
      <c r="E39" s="352"/>
      <c r="F39" s="352"/>
      <c r="G39" s="352"/>
      <c r="H39" s="352"/>
      <c r="I39" s="352"/>
      <c r="J39" s="352"/>
      <c r="K39" s="352"/>
      <c r="L39" s="352"/>
      <c r="M39" s="352"/>
      <c r="N39" s="352"/>
      <c r="O39" s="352"/>
      <c r="P39" s="352"/>
      <c r="Q39" s="352"/>
      <c r="R39" s="352"/>
      <c r="S39" s="363" t="str">
        <f>IF(E15="","",E15)</f>
        <v/>
      </c>
      <c r="T39" s="363"/>
      <c r="U39" s="363"/>
      <c r="V39" s="363"/>
      <c r="W39" s="363"/>
      <c r="X39" s="363"/>
      <c r="Y39" s="363"/>
      <c r="Z39" s="363"/>
      <c r="AA39" s="363"/>
      <c r="AB39" s="363"/>
      <c r="AC39" s="363"/>
      <c r="AD39" s="363"/>
      <c r="AE39" s="363"/>
      <c r="AF39" s="363"/>
      <c r="AG39" s="363"/>
      <c r="AH39" s="363"/>
      <c r="AI39" s="363"/>
      <c r="AJ39" s="363"/>
      <c r="AK39" s="363"/>
      <c r="AL39" s="130"/>
      <c r="AM39" s="195"/>
      <c r="AN39" s="196"/>
      <c r="AO39" s="196"/>
      <c r="AP39" s="196"/>
      <c r="AQ39" s="196"/>
      <c r="AR39" s="196"/>
      <c r="AS39" s="197"/>
      <c r="AT39" s="107"/>
      <c r="AU39" s="195"/>
      <c r="AV39" s="196"/>
      <c r="AW39" s="196"/>
      <c r="AX39" s="196"/>
      <c r="AY39" s="196"/>
      <c r="AZ39" s="196"/>
      <c r="BA39" s="197"/>
      <c r="BB39" s="108"/>
    </row>
  </sheetData>
  <sheetProtection algorithmName="SHA-512" hashValue="xsJ//66YQCNpWYRMEcL/siBXpua91x5SFtXcjSMlU8I+Y+MC7CjEEkjH+0m6115WEbIBWNTNm7YK65Ssvs52Vg==" saltValue="URV7yogCQXmAMXf2hMZanQ==" spinCount="100000" sheet="1" objects="1" scenarios="1"/>
  <mergeCells count="169">
    <mergeCell ref="N36:R37"/>
    <mergeCell ref="C33:D33"/>
    <mergeCell ref="E33:F33"/>
    <mergeCell ref="H33:I33"/>
    <mergeCell ref="K33:L33"/>
    <mergeCell ref="N33:R33"/>
    <mergeCell ref="Z15:AQ15"/>
    <mergeCell ref="AI23:AJ23"/>
    <mergeCell ref="AB24:AH24"/>
    <mergeCell ref="AI24:AJ24"/>
    <mergeCell ref="AB25:AH25"/>
    <mergeCell ref="AI25:AJ25"/>
    <mergeCell ref="AK25:AQ25"/>
    <mergeCell ref="S36:AK37"/>
    <mergeCell ref="P4:Q5"/>
    <mergeCell ref="M4:O5"/>
    <mergeCell ref="C34:J35"/>
    <mergeCell ref="K34:M39"/>
    <mergeCell ref="D26:AA26"/>
    <mergeCell ref="B27:BB27"/>
    <mergeCell ref="B28:BB28"/>
    <mergeCell ref="AR6:BB6"/>
    <mergeCell ref="C36:J37"/>
    <mergeCell ref="B32:AL32"/>
    <mergeCell ref="S34:AK35"/>
    <mergeCell ref="N34:R35"/>
    <mergeCell ref="C38:J39"/>
    <mergeCell ref="N38:R39"/>
    <mergeCell ref="E14:V14"/>
    <mergeCell ref="S33:AK33"/>
    <mergeCell ref="D25:AA25"/>
    <mergeCell ref="B29:BB29"/>
    <mergeCell ref="AB26:AH26"/>
    <mergeCell ref="AI26:AJ26"/>
    <mergeCell ref="AT26:AZ26"/>
    <mergeCell ref="AT25:AZ25"/>
    <mergeCell ref="S38:AK38"/>
    <mergeCell ref="S39:AK39"/>
    <mergeCell ref="E13:V13"/>
    <mergeCell ref="AA10:AC10"/>
    <mergeCell ref="AE10:AQ10"/>
    <mergeCell ref="B10:D12"/>
    <mergeCell ref="F10:H10"/>
    <mergeCell ref="B16:D16"/>
    <mergeCell ref="E16:L16"/>
    <mergeCell ref="M16:O16"/>
    <mergeCell ref="P16:V16"/>
    <mergeCell ref="W16:Y16"/>
    <mergeCell ref="Z16:AG16"/>
    <mergeCell ref="AH16:AJ16"/>
    <mergeCell ref="AK16:AQ16"/>
    <mergeCell ref="E15:V15"/>
    <mergeCell ref="Z14:AQ14"/>
    <mergeCell ref="B14:D14"/>
    <mergeCell ref="B1:AQ1"/>
    <mergeCell ref="AR1:BB1"/>
    <mergeCell ref="J2:L5"/>
    <mergeCell ref="B2:D5"/>
    <mergeCell ref="E2:E5"/>
    <mergeCell ref="F2:H5"/>
    <mergeCell ref="I2:I5"/>
    <mergeCell ref="R2:T5"/>
    <mergeCell ref="U2:AA2"/>
    <mergeCell ref="AE2:AG2"/>
    <mergeCell ref="AR2:AX5"/>
    <mergeCell ref="AY2:BB5"/>
    <mergeCell ref="U3:AA3"/>
    <mergeCell ref="AE3:AG3"/>
    <mergeCell ref="AH3:AQ3"/>
    <mergeCell ref="AH4:AQ4"/>
    <mergeCell ref="U5:AA5"/>
    <mergeCell ref="AE5:AG5"/>
    <mergeCell ref="U4:AA4"/>
    <mergeCell ref="AE4:AG4"/>
    <mergeCell ref="AH5:AQ5"/>
    <mergeCell ref="AB2:AD5"/>
    <mergeCell ref="M2:O3"/>
    <mergeCell ref="P2:Q3"/>
    <mergeCell ref="A12:A13"/>
    <mergeCell ref="B17:D17"/>
    <mergeCell ref="E17:V17"/>
    <mergeCell ref="W17:Y17"/>
    <mergeCell ref="Z17:AQ17"/>
    <mergeCell ref="AH2:AQ2"/>
    <mergeCell ref="B7:D7"/>
    <mergeCell ref="E7:V7"/>
    <mergeCell ref="W7:Y7"/>
    <mergeCell ref="Z7:AQ7"/>
    <mergeCell ref="J10:V10"/>
    <mergeCell ref="W10:Y12"/>
    <mergeCell ref="E8:V9"/>
    <mergeCell ref="W8:Y9"/>
    <mergeCell ref="Z8:AQ9"/>
    <mergeCell ref="E11:V12"/>
    <mergeCell ref="Z11:AQ12"/>
    <mergeCell ref="B6:V6"/>
    <mergeCell ref="W6:AQ6"/>
    <mergeCell ref="B8:D9"/>
    <mergeCell ref="B13:D13"/>
    <mergeCell ref="W14:Y14"/>
    <mergeCell ref="W15:Y15"/>
    <mergeCell ref="B15:D15"/>
    <mergeCell ref="A27:A28"/>
    <mergeCell ref="B18:C26"/>
    <mergeCell ref="AR20:AS20"/>
    <mergeCell ref="AK20:AL20"/>
    <mergeCell ref="D18:AA20"/>
    <mergeCell ref="AR19:AS19"/>
    <mergeCell ref="AK19:AL19"/>
    <mergeCell ref="AB19:AC19"/>
    <mergeCell ref="AI19:AJ19"/>
    <mergeCell ref="AB23:AH23"/>
    <mergeCell ref="AB18:AJ18"/>
    <mergeCell ref="AR24:AS24"/>
    <mergeCell ref="AK24:AQ24"/>
    <mergeCell ref="AB20:AC20"/>
    <mergeCell ref="AI20:AJ20"/>
    <mergeCell ref="AB21:AH21"/>
    <mergeCell ref="AI21:AJ21"/>
    <mergeCell ref="AR25:AS25"/>
    <mergeCell ref="AK22:AQ22"/>
    <mergeCell ref="AR21:AS21"/>
    <mergeCell ref="D21:AA21"/>
    <mergeCell ref="D22:AA22"/>
    <mergeCell ref="D23:AA23"/>
    <mergeCell ref="AU32:BA32"/>
    <mergeCell ref="AU33:BA39"/>
    <mergeCell ref="AM32:AS32"/>
    <mergeCell ref="AM33:AS39"/>
    <mergeCell ref="B30:AT30"/>
    <mergeCell ref="B31:AT31"/>
    <mergeCell ref="AW16:AZ17"/>
    <mergeCell ref="BA16:BB17"/>
    <mergeCell ref="AR16:AV17"/>
    <mergeCell ref="AK21:AQ21"/>
    <mergeCell ref="AT18:BB20"/>
    <mergeCell ref="AK18:AS18"/>
    <mergeCell ref="BA21:BB21"/>
    <mergeCell ref="BA22:BB22"/>
    <mergeCell ref="AT21:AZ21"/>
    <mergeCell ref="AT22:AZ22"/>
    <mergeCell ref="D24:AA24"/>
    <mergeCell ref="AB22:AH22"/>
    <mergeCell ref="AI22:AJ22"/>
    <mergeCell ref="AR22:AS22"/>
    <mergeCell ref="AT23:AZ23"/>
    <mergeCell ref="AT24:AZ24"/>
    <mergeCell ref="AR26:AS26"/>
    <mergeCell ref="AK26:AQ26"/>
    <mergeCell ref="AW14:AZ15"/>
    <mergeCell ref="W13:Y13"/>
    <mergeCell ref="Z13:AQ13"/>
    <mergeCell ref="BA7:BB8"/>
    <mergeCell ref="AR7:AZ8"/>
    <mergeCell ref="AR9:BB9"/>
    <mergeCell ref="AR10:AZ11"/>
    <mergeCell ref="BA10:BB11"/>
    <mergeCell ref="AU30:BA31"/>
    <mergeCell ref="AR14:AV15"/>
    <mergeCell ref="BA14:BB15"/>
    <mergeCell ref="AR12:AV13"/>
    <mergeCell ref="BA12:BB13"/>
    <mergeCell ref="AW12:AZ13"/>
    <mergeCell ref="BA23:BB23"/>
    <mergeCell ref="BA24:BB24"/>
    <mergeCell ref="BA25:BB25"/>
    <mergeCell ref="BA26:BB26"/>
    <mergeCell ref="AR23:AS23"/>
    <mergeCell ref="AK23:AQ23"/>
  </mergeCells>
  <phoneticPr fontId="2" type="halfwidthKatakana"/>
  <dataValidations count="8">
    <dataValidation imeMode="hiragana" allowBlank="1" showInputMessage="1" showErrorMessage="1" sqref="D21:AA24 AY2:BB5 E11:V13 AH2:AQ2 AH4:AQ4 E8:V9 Z8:AQ9 E15:V15 Z11:AQ13 Z15:AQ15" xr:uid="{00000000-0002-0000-0100-000000000000}"/>
    <dataValidation imeMode="off" allowBlank="1" showInputMessage="1" showErrorMessage="1" sqref="P16:V16 J10:V10 E16:L16 AK16:AQ16 Z17:AQ17 AE10:AQ10 AR7:AZ8 AA10:AC10 AH5:AQ5 D25:D26 F10:H10 Z16:AG16 AQ19:AQ20 E17:V17 AO19:AO20 AH19:AH20 AD19:AD20 AM19:AM20 F2:H5 AF19:AF20 AB21:AH25 AK21:AQ25 AW12:AZ17 AR10:AZ11" xr:uid="{00000000-0002-0000-0100-000001000000}"/>
    <dataValidation type="list" allowBlank="1" showInputMessage="1" showErrorMessage="1" sqref="P2:Q5" xr:uid="{00000000-0002-0000-0100-000002000000}">
      <formula1>$BC$2</formula1>
    </dataValidation>
    <dataValidation type="list" allowBlank="1" showInputMessage="1" showErrorMessage="1" sqref="E33:F33" xr:uid="{00000000-0002-0000-0100-000003000000}">
      <formula1>$BF$2:$BF$3</formula1>
    </dataValidation>
    <dataValidation type="list" allowBlank="1" showInputMessage="1" showErrorMessage="1" sqref="H33:I33" xr:uid="{00000000-0002-0000-0100-000004000000}">
      <formula1>$BG$2:$BG$3</formula1>
    </dataValidation>
    <dataValidation type="list" allowBlank="1" showInputMessage="1" showErrorMessage="1" sqref="AB19:AC20 AK19:AL20" xr:uid="{00000000-0002-0000-0100-000005000000}">
      <formula1>$BE$2:$BE$3</formula1>
    </dataValidation>
    <dataValidation type="list" allowBlank="1" showInputMessage="1" showErrorMessage="1" sqref="K33:L33" xr:uid="{00000000-0002-0000-0100-000006000000}">
      <formula1>$BH$2:$BH$32</formula1>
    </dataValidation>
    <dataValidation type="custom" imeMode="halfKatakana" allowBlank="1" showInputMessage="1" showErrorMessage="1" error="半角ｶﾀｶﾅで入力してください！" sqref="E7:V7 AH3:AQ3 Z7:AQ7 E14:V14 Z14:AQ14" xr:uid="{00000000-0002-0000-0100-000007000000}">
      <formula1>E3=PHONETIC(E3)</formula1>
    </dataValidation>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8"/>
  <sheetViews>
    <sheetView view="pageBreakPreview" zoomScaleNormal="100" zoomScaleSheetLayoutView="100" workbookViewId="0">
      <selection sqref="A1:O1"/>
    </sheetView>
  </sheetViews>
  <sheetFormatPr defaultRowHeight="11.25" x14ac:dyDescent="0.15"/>
  <cols>
    <col min="1" max="1" width="5" style="55" customWidth="1"/>
    <col min="2" max="2" width="8.125" style="55" customWidth="1"/>
    <col min="3" max="3" width="5" style="55" customWidth="1"/>
    <col min="4" max="5" width="12.5" style="55" customWidth="1"/>
    <col min="6" max="6" width="5" style="55" customWidth="1"/>
    <col min="7" max="8" width="12.5" style="55" customWidth="1"/>
    <col min="9" max="9" width="5" style="55" customWidth="1"/>
    <col min="10" max="11" width="12.5" style="55" customWidth="1"/>
    <col min="12" max="12" width="4.875" style="55" customWidth="1"/>
    <col min="13" max="13" width="12.5" style="55" customWidth="1"/>
    <col min="14" max="14" width="7.5" style="55" customWidth="1"/>
    <col min="15" max="15" width="5" style="55" customWidth="1"/>
    <col min="16" max="16" width="7.5" style="42" customWidth="1"/>
    <col min="17" max="17" width="17.5" style="55" customWidth="1"/>
    <col min="18" max="18" width="5" style="55" customWidth="1"/>
    <col min="19" max="19" width="21.25" style="55" customWidth="1"/>
    <col min="20" max="20" width="78.75" style="55" customWidth="1"/>
    <col min="21" max="16384" width="9" style="55"/>
  </cols>
  <sheetData>
    <row r="1" spans="1:20" ht="16.5" customHeight="1" x14ac:dyDescent="0.15">
      <c r="A1" s="276" t="s">
        <v>287</v>
      </c>
      <c r="B1" s="276"/>
      <c r="C1" s="276"/>
      <c r="D1" s="276"/>
      <c r="E1" s="276"/>
      <c r="F1" s="276"/>
      <c r="G1" s="276"/>
      <c r="H1" s="276"/>
      <c r="I1" s="276"/>
      <c r="J1" s="276"/>
      <c r="K1" s="276"/>
      <c r="L1" s="276"/>
      <c r="M1" s="276"/>
      <c r="N1" s="276"/>
      <c r="O1" s="276"/>
      <c r="Q1" s="55" t="s">
        <v>448</v>
      </c>
    </row>
    <row r="2" spans="1:20" ht="10.5" customHeight="1" x14ac:dyDescent="0.15">
      <c r="A2" s="421" t="s">
        <v>875</v>
      </c>
      <c r="B2" s="422"/>
      <c r="C2" s="422"/>
      <c r="D2" s="422"/>
      <c r="E2" s="422"/>
      <c r="F2" s="422"/>
      <c r="G2" s="422"/>
      <c r="H2" s="422"/>
      <c r="I2" s="422"/>
      <c r="J2" s="422"/>
      <c r="K2" s="422"/>
      <c r="L2" s="422"/>
      <c r="M2" s="422"/>
      <c r="N2" s="422"/>
      <c r="O2" s="423"/>
      <c r="Q2" s="93" t="s">
        <v>231</v>
      </c>
      <c r="R2" s="94" t="s">
        <v>236</v>
      </c>
      <c r="S2" s="94" t="s">
        <v>239</v>
      </c>
      <c r="T2" s="95" t="s">
        <v>232</v>
      </c>
    </row>
    <row r="3" spans="1:20" ht="10.5" customHeight="1" x14ac:dyDescent="0.15">
      <c r="A3" s="424"/>
      <c r="B3" s="425"/>
      <c r="C3" s="425"/>
      <c r="D3" s="425"/>
      <c r="E3" s="425"/>
      <c r="F3" s="425"/>
      <c r="G3" s="425"/>
      <c r="H3" s="425"/>
      <c r="I3" s="425"/>
      <c r="J3" s="425"/>
      <c r="K3" s="425"/>
      <c r="L3" s="425"/>
      <c r="M3" s="425"/>
      <c r="N3" s="425"/>
      <c r="O3" s="426"/>
      <c r="Q3" s="458" t="s">
        <v>297</v>
      </c>
      <c r="R3" s="72">
        <v>1</v>
      </c>
      <c r="S3" s="66" t="s">
        <v>26</v>
      </c>
      <c r="T3" s="80" t="s">
        <v>347</v>
      </c>
    </row>
    <row r="4" spans="1:20" ht="10.5" customHeight="1" x14ac:dyDescent="0.15">
      <c r="A4" s="433"/>
      <c r="B4" s="427" t="s">
        <v>295</v>
      </c>
      <c r="C4" s="428"/>
      <c r="D4" s="428"/>
      <c r="E4" s="429"/>
      <c r="F4" s="428" t="s">
        <v>296</v>
      </c>
      <c r="G4" s="428"/>
      <c r="H4" s="428"/>
      <c r="I4" s="428"/>
      <c r="J4" s="428"/>
      <c r="K4" s="428"/>
      <c r="L4" s="428"/>
      <c r="M4" s="428"/>
      <c r="N4" s="428"/>
      <c r="O4" s="435"/>
      <c r="Q4" s="459"/>
      <c r="R4" s="73">
        <v>2</v>
      </c>
      <c r="S4" s="67" t="s">
        <v>299</v>
      </c>
      <c r="T4" s="81" t="s">
        <v>348</v>
      </c>
    </row>
    <row r="5" spans="1:20" ht="10.5" customHeight="1" x14ac:dyDescent="0.15">
      <c r="A5" s="434"/>
      <c r="B5" s="430"/>
      <c r="C5" s="431"/>
      <c r="D5" s="431"/>
      <c r="E5" s="432"/>
      <c r="F5" s="431"/>
      <c r="G5" s="431"/>
      <c r="H5" s="431"/>
      <c r="I5" s="431"/>
      <c r="J5" s="431"/>
      <c r="K5" s="431"/>
      <c r="L5" s="431"/>
      <c r="M5" s="431"/>
      <c r="N5" s="431"/>
      <c r="O5" s="436"/>
      <c r="Q5" s="459"/>
      <c r="R5" s="73">
        <v>3</v>
      </c>
      <c r="S5" s="67" t="s">
        <v>300</v>
      </c>
      <c r="T5" s="81" t="s">
        <v>349</v>
      </c>
    </row>
    <row r="6" spans="1:20" ht="10.5" customHeight="1" x14ac:dyDescent="0.15">
      <c r="A6" s="437" t="s">
        <v>220</v>
      </c>
      <c r="B6" s="404" t="s">
        <v>294</v>
      </c>
      <c r="C6" s="407" t="s">
        <v>236</v>
      </c>
      <c r="D6" s="410" t="s">
        <v>443</v>
      </c>
      <c r="E6" s="413" t="s">
        <v>446</v>
      </c>
      <c r="F6" s="416" t="s">
        <v>236</v>
      </c>
      <c r="G6" s="171" t="s">
        <v>443</v>
      </c>
      <c r="H6" s="398" t="s">
        <v>446</v>
      </c>
      <c r="I6" s="401" t="s">
        <v>236</v>
      </c>
      <c r="J6" s="171" t="s">
        <v>443</v>
      </c>
      <c r="K6" s="398" t="s">
        <v>446</v>
      </c>
      <c r="L6" s="401" t="s">
        <v>236</v>
      </c>
      <c r="M6" s="171" t="s">
        <v>443</v>
      </c>
      <c r="N6" s="200" t="s">
        <v>447</v>
      </c>
      <c r="O6" s="201"/>
      <c r="Q6" s="459"/>
      <c r="R6" s="73">
        <v>4</v>
      </c>
      <c r="S6" s="67" t="s">
        <v>301</v>
      </c>
      <c r="T6" s="81" t="s">
        <v>350</v>
      </c>
    </row>
    <row r="7" spans="1:20" ht="10.5" customHeight="1" x14ac:dyDescent="0.15">
      <c r="A7" s="438"/>
      <c r="B7" s="405"/>
      <c r="C7" s="408"/>
      <c r="D7" s="411"/>
      <c r="E7" s="414"/>
      <c r="F7" s="417"/>
      <c r="G7" s="203"/>
      <c r="H7" s="399"/>
      <c r="I7" s="402"/>
      <c r="J7" s="203"/>
      <c r="K7" s="399"/>
      <c r="L7" s="402"/>
      <c r="M7" s="203"/>
      <c r="N7" s="202"/>
      <c r="O7" s="204"/>
      <c r="Q7" s="459"/>
      <c r="R7" s="73">
        <v>5</v>
      </c>
      <c r="S7" s="67" t="s">
        <v>27</v>
      </c>
      <c r="T7" s="81" t="s">
        <v>28</v>
      </c>
    </row>
    <row r="8" spans="1:20" ht="10.5" customHeight="1" thickBot="1" x14ac:dyDescent="0.2">
      <c r="A8" s="439"/>
      <c r="B8" s="406"/>
      <c r="C8" s="409"/>
      <c r="D8" s="412"/>
      <c r="E8" s="415"/>
      <c r="F8" s="418"/>
      <c r="G8" s="397"/>
      <c r="H8" s="400"/>
      <c r="I8" s="403"/>
      <c r="J8" s="397"/>
      <c r="K8" s="400"/>
      <c r="L8" s="403"/>
      <c r="M8" s="397"/>
      <c r="N8" s="456"/>
      <c r="O8" s="457"/>
      <c r="Q8" s="459"/>
      <c r="R8" s="73">
        <v>6</v>
      </c>
      <c r="S8" s="67" t="s">
        <v>29</v>
      </c>
      <c r="T8" s="81" t="s">
        <v>351</v>
      </c>
    </row>
    <row r="9" spans="1:20" ht="10.5" customHeight="1" thickTop="1" x14ac:dyDescent="0.15">
      <c r="A9" s="385" t="s">
        <v>221</v>
      </c>
      <c r="B9" s="388" t="s">
        <v>288</v>
      </c>
      <c r="C9" s="389"/>
      <c r="D9" s="370" t="str">
        <f>IF(C9="","",VLOOKUP(C9,$R$3:$S$136,2,1))</f>
        <v/>
      </c>
      <c r="E9" s="382"/>
      <c r="F9" s="373"/>
      <c r="G9" s="370" t="str">
        <f>IF(F9="","",VLOOKUP(F9,$R$3:$S$136,2,1))</f>
        <v/>
      </c>
      <c r="H9" s="375"/>
      <c r="I9" s="365"/>
      <c r="J9" s="370" t="str">
        <f>IF(I9="","",VLOOKUP(I9,$R$3:$S$136,2,1))</f>
        <v/>
      </c>
      <c r="K9" s="367"/>
      <c r="L9" s="389"/>
      <c r="M9" s="370" t="str">
        <f>IF(L9="","",VLOOKUP(L9,$R$3:$S$136,2,1))</f>
        <v/>
      </c>
      <c r="N9" s="455"/>
      <c r="O9" s="375"/>
      <c r="Q9" s="460"/>
      <c r="R9" s="74">
        <v>7</v>
      </c>
      <c r="S9" s="68" t="s">
        <v>243</v>
      </c>
      <c r="T9" s="82" t="s">
        <v>352</v>
      </c>
    </row>
    <row r="10" spans="1:20" ht="10.5" customHeight="1" x14ac:dyDescent="0.15">
      <c r="A10" s="386"/>
      <c r="B10" s="377"/>
      <c r="C10" s="379"/>
      <c r="D10" s="371"/>
      <c r="E10" s="383"/>
      <c r="F10" s="374"/>
      <c r="G10" s="371"/>
      <c r="H10" s="376"/>
      <c r="I10" s="366"/>
      <c r="J10" s="371"/>
      <c r="K10" s="368"/>
      <c r="L10" s="379"/>
      <c r="M10" s="371"/>
      <c r="N10" s="444"/>
      <c r="O10" s="376"/>
      <c r="Q10" s="458" t="s">
        <v>30</v>
      </c>
      <c r="R10" s="72">
        <v>8</v>
      </c>
      <c r="S10" s="66" t="s">
        <v>31</v>
      </c>
      <c r="T10" s="80" t="s">
        <v>353</v>
      </c>
    </row>
    <row r="11" spans="1:20" ht="10.5" customHeight="1" x14ac:dyDescent="0.15">
      <c r="A11" s="386"/>
      <c r="B11" s="377"/>
      <c r="C11" s="379"/>
      <c r="D11" s="371"/>
      <c r="E11" s="383"/>
      <c r="F11" s="374"/>
      <c r="G11" s="372"/>
      <c r="H11" s="376"/>
      <c r="I11" s="366"/>
      <c r="J11" s="372"/>
      <c r="K11" s="369"/>
      <c r="L11" s="379"/>
      <c r="M11" s="372"/>
      <c r="N11" s="444"/>
      <c r="O11" s="376"/>
      <c r="Q11" s="459"/>
      <c r="R11" s="73">
        <v>9</v>
      </c>
      <c r="S11" s="67" t="s">
        <v>32</v>
      </c>
      <c r="T11" s="81" t="s">
        <v>354</v>
      </c>
    </row>
    <row r="12" spans="1:20" ht="10.5" customHeight="1" x14ac:dyDescent="0.15">
      <c r="A12" s="386"/>
      <c r="B12" s="377"/>
      <c r="C12" s="379"/>
      <c r="D12" s="372"/>
      <c r="E12" s="380"/>
      <c r="F12" s="374"/>
      <c r="G12" s="419" t="str">
        <f>IF(F12="","",VLOOKUP(F12,$R$3:$S$136,2,1))</f>
        <v/>
      </c>
      <c r="H12" s="376"/>
      <c r="I12" s="366"/>
      <c r="J12" s="419" t="str">
        <f>IF(I12="","",VLOOKUP(I12,$R$3:$S$136,2,1))</f>
        <v/>
      </c>
      <c r="K12" s="376"/>
      <c r="L12" s="379"/>
      <c r="M12" s="419" t="str">
        <f>IF(L12="","",VLOOKUP(L12,$R$3:$S$136,2,1))</f>
        <v/>
      </c>
      <c r="N12" s="444"/>
      <c r="O12" s="376"/>
      <c r="Q12" s="459"/>
      <c r="R12" s="73">
        <v>10</v>
      </c>
      <c r="S12" s="67" t="s">
        <v>33</v>
      </c>
      <c r="T12" s="81" t="s">
        <v>34</v>
      </c>
    </row>
    <row r="13" spans="1:20" ht="10.5" customHeight="1" x14ac:dyDescent="0.15">
      <c r="A13" s="386"/>
      <c r="B13" s="377" t="s">
        <v>289</v>
      </c>
      <c r="C13" s="378"/>
      <c r="D13" s="371" t="str">
        <f>IF(C13="","",VLOOKUP(C13,$R$3:$S$136,2,1))</f>
        <v/>
      </c>
      <c r="E13" s="380"/>
      <c r="F13" s="374"/>
      <c r="G13" s="371"/>
      <c r="H13" s="376"/>
      <c r="I13" s="366"/>
      <c r="J13" s="371"/>
      <c r="K13" s="376"/>
      <c r="L13" s="379"/>
      <c r="M13" s="371"/>
      <c r="N13" s="444"/>
      <c r="O13" s="376"/>
      <c r="Q13" s="459"/>
      <c r="R13" s="73">
        <v>11</v>
      </c>
      <c r="S13" s="67" t="s">
        <v>35</v>
      </c>
      <c r="T13" s="81" t="s">
        <v>355</v>
      </c>
    </row>
    <row r="14" spans="1:20" ht="10.5" customHeight="1" x14ac:dyDescent="0.15">
      <c r="A14" s="386"/>
      <c r="B14" s="377"/>
      <c r="C14" s="379"/>
      <c r="D14" s="371"/>
      <c r="E14" s="381"/>
      <c r="F14" s="374"/>
      <c r="G14" s="372"/>
      <c r="H14" s="376"/>
      <c r="I14" s="366"/>
      <c r="J14" s="372"/>
      <c r="K14" s="376"/>
      <c r="L14" s="379"/>
      <c r="M14" s="372"/>
      <c r="N14" s="444"/>
      <c r="O14" s="376"/>
      <c r="Q14" s="460"/>
      <c r="R14" s="74">
        <v>12</v>
      </c>
      <c r="S14" s="68" t="s">
        <v>243</v>
      </c>
      <c r="T14" s="82"/>
    </row>
    <row r="15" spans="1:20" ht="10.5" customHeight="1" x14ac:dyDescent="0.15">
      <c r="A15" s="386"/>
      <c r="B15" s="377"/>
      <c r="C15" s="379"/>
      <c r="D15" s="371"/>
      <c r="E15" s="381"/>
      <c r="F15" s="374"/>
      <c r="G15" s="419" t="str">
        <f>IF(F15="","",VLOOKUP(F15,$R$3:$S$136,2,1))</f>
        <v/>
      </c>
      <c r="H15" s="376"/>
      <c r="I15" s="366"/>
      <c r="J15" s="419" t="str">
        <f>IF(I15="","",VLOOKUP(I15,$R$3:$S$136,2,1))</f>
        <v/>
      </c>
      <c r="K15" s="376"/>
      <c r="L15" s="379"/>
      <c r="M15" s="419" t="str">
        <f>IF(L15="","",VLOOKUP(L15,$R$3:$S$136,2,1))</f>
        <v/>
      </c>
      <c r="N15" s="444"/>
      <c r="O15" s="376"/>
      <c r="Q15" s="458" t="s">
        <v>36</v>
      </c>
      <c r="R15" s="72">
        <v>13</v>
      </c>
      <c r="S15" s="66" t="s">
        <v>37</v>
      </c>
      <c r="T15" s="80" t="s">
        <v>356</v>
      </c>
    </row>
    <row r="16" spans="1:20" ht="10.5" customHeight="1" x14ac:dyDescent="0.15">
      <c r="A16" s="386"/>
      <c r="B16" s="377"/>
      <c r="C16" s="379"/>
      <c r="D16" s="372"/>
      <c r="E16" s="381"/>
      <c r="F16" s="374"/>
      <c r="G16" s="371"/>
      <c r="H16" s="376"/>
      <c r="I16" s="366"/>
      <c r="J16" s="371"/>
      <c r="K16" s="376"/>
      <c r="L16" s="379"/>
      <c r="M16" s="371"/>
      <c r="N16" s="444"/>
      <c r="O16" s="376"/>
      <c r="P16" s="467" t="s">
        <v>237</v>
      </c>
      <c r="Q16" s="459"/>
      <c r="R16" s="73">
        <v>14</v>
      </c>
      <c r="S16" s="67" t="s">
        <v>38</v>
      </c>
      <c r="T16" s="81" t="s">
        <v>357</v>
      </c>
    </row>
    <row r="17" spans="1:20" ht="10.5" customHeight="1" x14ac:dyDescent="0.15">
      <c r="A17" s="386"/>
      <c r="B17" s="377" t="s">
        <v>290</v>
      </c>
      <c r="C17" s="378"/>
      <c r="D17" s="371" t="str">
        <f>IF(C17="","",VLOOKUP(C17,$R$3:$S$136,2,1))</f>
        <v/>
      </c>
      <c r="E17" s="380"/>
      <c r="F17" s="374"/>
      <c r="G17" s="372"/>
      <c r="H17" s="376"/>
      <c r="I17" s="366"/>
      <c r="J17" s="372"/>
      <c r="K17" s="376"/>
      <c r="L17" s="379"/>
      <c r="M17" s="372"/>
      <c r="N17" s="444"/>
      <c r="O17" s="376"/>
      <c r="P17" s="467"/>
      <c r="Q17" s="459"/>
      <c r="R17" s="73">
        <v>15</v>
      </c>
      <c r="S17" s="67" t="s">
        <v>302</v>
      </c>
      <c r="T17" s="81" t="s">
        <v>358</v>
      </c>
    </row>
    <row r="18" spans="1:20" ht="10.5" customHeight="1" x14ac:dyDescent="0.15">
      <c r="A18" s="386"/>
      <c r="B18" s="377"/>
      <c r="C18" s="379"/>
      <c r="D18" s="371"/>
      <c r="E18" s="381"/>
      <c r="F18" s="374"/>
      <c r="G18" s="419" t="str">
        <f>IF(F18="","",VLOOKUP(F18,$R$3:$S$136,2,1))</f>
        <v/>
      </c>
      <c r="H18" s="376"/>
      <c r="I18" s="366"/>
      <c r="J18" s="419" t="str">
        <f>IF(I18="","",VLOOKUP(I18,$R$3:$S$136,2,1))</f>
        <v/>
      </c>
      <c r="K18" s="376"/>
      <c r="L18" s="379"/>
      <c r="M18" s="419" t="str">
        <f>IF(L18="","",VLOOKUP(L18,$R$3:$S$136,2,1))</f>
        <v/>
      </c>
      <c r="N18" s="444"/>
      <c r="O18" s="376"/>
      <c r="P18" s="467"/>
      <c r="Q18" s="459"/>
      <c r="R18" s="73">
        <v>16</v>
      </c>
      <c r="S18" s="67" t="s">
        <v>36</v>
      </c>
      <c r="T18" s="81" t="s">
        <v>39</v>
      </c>
    </row>
    <row r="19" spans="1:20" ht="10.5" customHeight="1" x14ac:dyDescent="0.15">
      <c r="A19" s="386"/>
      <c r="B19" s="377"/>
      <c r="C19" s="379"/>
      <c r="D19" s="371"/>
      <c r="E19" s="381"/>
      <c r="F19" s="374"/>
      <c r="G19" s="371"/>
      <c r="H19" s="376"/>
      <c r="I19" s="366"/>
      <c r="J19" s="371"/>
      <c r="K19" s="376"/>
      <c r="L19" s="379"/>
      <c r="M19" s="371"/>
      <c r="N19" s="444"/>
      <c r="O19" s="376"/>
      <c r="P19" s="467"/>
      <c r="Q19" s="460"/>
      <c r="R19" s="74">
        <v>17</v>
      </c>
      <c r="S19" s="68" t="s">
        <v>243</v>
      </c>
      <c r="T19" s="82" t="s">
        <v>359</v>
      </c>
    </row>
    <row r="20" spans="1:20" ht="10.5" customHeight="1" x14ac:dyDescent="0.15">
      <c r="A20" s="386"/>
      <c r="B20" s="377"/>
      <c r="C20" s="379"/>
      <c r="D20" s="372"/>
      <c r="E20" s="381"/>
      <c r="F20" s="374"/>
      <c r="G20" s="372"/>
      <c r="H20" s="376"/>
      <c r="I20" s="366"/>
      <c r="J20" s="372"/>
      <c r="K20" s="376"/>
      <c r="L20" s="379"/>
      <c r="M20" s="372"/>
      <c r="N20" s="444"/>
      <c r="O20" s="376"/>
      <c r="Q20" s="458" t="s">
        <v>40</v>
      </c>
      <c r="R20" s="72">
        <v>18</v>
      </c>
      <c r="S20" s="66" t="s">
        <v>41</v>
      </c>
      <c r="T20" s="80"/>
    </row>
    <row r="21" spans="1:20" ht="10.5" customHeight="1" x14ac:dyDescent="0.15">
      <c r="A21" s="386"/>
      <c r="B21" s="377" t="s">
        <v>291</v>
      </c>
      <c r="C21" s="378"/>
      <c r="D21" s="371" t="str">
        <f>IF(C21="","",VLOOKUP(C21,$R$3:$S$136,2,1))</f>
        <v/>
      </c>
      <c r="E21" s="380"/>
      <c r="F21" s="374"/>
      <c r="G21" s="419" t="str">
        <f>IF(F21="","",VLOOKUP(F21,$R$3:$S$136,2,1))</f>
        <v/>
      </c>
      <c r="H21" s="376"/>
      <c r="I21" s="366"/>
      <c r="J21" s="419" t="str">
        <f>IF(I21="","",VLOOKUP(I21,$R$3:$S$136,2,1))</f>
        <v/>
      </c>
      <c r="K21" s="376"/>
      <c r="L21" s="379"/>
      <c r="M21" s="419" t="str">
        <f>IF(L21="","",VLOOKUP(L21,$R$3:$S$136,2,1))</f>
        <v/>
      </c>
      <c r="N21" s="444"/>
      <c r="O21" s="376"/>
      <c r="Q21" s="459"/>
      <c r="R21" s="73">
        <v>19</v>
      </c>
      <c r="S21" s="67" t="s">
        <v>303</v>
      </c>
      <c r="T21" s="81"/>
    </row>
    <row r="22" spans="1:20" ht="10.5" customHeight="1" x14ac:dyDescent="0.15">
      <c r="A22" s="386"/>
      <c r="B22" s="377"/>
      <c r="C22" s="379"/>
      <c r="D22" s="371"/>
      <c r="E22" s="381"/>
      <c r="F22" s="374"/>
      <c r="G22" s="371"/>
      <c r="H22" s="376"/>
      <c r="I22" s="366"/>
      <c r="J22" s="371"/>
      <c r="K22" s="376"/>
      <c r="L22" s="379"/>
      <c r="M22" s="371"/>
      <c r="N22" s="444"/>
      <c r="O22" s="376"/>
      <c r="Q22" s="459"/>
      <c r="R22" s="73">
        <v>20</v>
      </c>
      <c r="S22" s="67" t="s">
        <v>42</v>
      </c>
      <c r="T22" s="81"/>
    </row>
    <row r="23" spans="1:20" ht="10.5" customHeight="1" x14ac:dyDescent="0.15">
      <c r="A23" s="386"/>
      <c r="B23" s="377"/>
      <c r="C23" s="379"/>
      <c r="D23" s="371"/>
      <c r="E23" s="381"/>
      <c r="F23" s="374"/>
      <c r="G23" s="372"/>
      <c r="H23" s="376"/>
      <c r="I23" s="366"/>
      <c r="J23" s="372"/>
      <c r="K23" s="376"/>
      <c r="L23" s="379"/>
      <c r="M23" s="372"/>
      <c r="N23" s="444"/>
      <c r="O23" s="376"/>
      <c r="Q23" s="459"/>
      <c r="R23" s="73">
        <v>21</v>
      </c>
      <c r="S23" s="67" t="s">
        <v>304</v>
      </c>
      <c r="T23" s="81" t="s">
        <v>360</v>
      </c>
    </row>
    <row r="24" spans="1:20" ht="10.5" customHeight="1" x14ac:dyDescent="0.15">
      <c r="A24" s="386"/>
      <c r="B24" s="377"/>
      <c r="C24" s="379"/>
      <c r="D24" s="372"/>
      <c r="E24" s="381"/>
      <c r="F24" s="374"/>
      <c r="G24" s="419" t="str">
        <f>IF(F24="","",VLOOKUP(F24,$R$3:$S$136,2,1))</f>
        <v/>
      </c>
      <c r="H24" s="376"/>
      <c r="I24" s="366"/>
      <c r="J24" s="419" t="str">
        <f>IF(I24="","",VLOOKUP(I24,$R$3:$S$136,2,1))</f>
        <v/>
      </c>
      <c r="K24" s="376"/>
      <c r="L24" s="379"/>
      <c r="M24" s="419" t="str">
        <f>IF(L24="","",VLOOKUP(L24,$R$3:$S$136,2,1))</f>
        <v/>
      </c>
      <c r="N24" s="444"/>
      <c r="O24" s="376"/>
      <c r="Q24" s="459"/>
      <c r="R24" s="73">
        <v>22</v>
      </c>
      <c r="S24" s="67" t="s">
        <v>43</v>
      </c>
      <c r="T24" s="81" t="s">
        <v>44</v>
      </c>
    </row>
    <row r="25" spans="1:20" ht="10.5" customHeight="1" x14ac:dyDescent="0.15">
      <c r="A25" s="386"/>
      <c r="B25" s="377" t="s">
        <v>292</v>
      </c>
      <c r="C25" s="378"/>
      <c r="D25" s="371" t="str">
        <f>IF(C25="","",VLOOKUP(C25,$R$3:$S$136,2,1))</f>
        <v/>
      </c>
      <c r="E25" s="380"/>
      <c r="F25" s="374"/>
      <c r="G25" s="371"/>
      <c r="H25" s="376"/>
      <c r="I25" s="366"/>
      <c r="J25" s="371"/>
      <c r="K25" s="376"/>
      <c r="L25" s="379"/>
      <c r="M25" s="371"/>
      <c r="N25" s="444"/>
      <c r="O25" s="376"/>
      <c r="Q25" s="459"/>
      <c r="R25" s="73">
        <v>23</v>
      </c>
      <c r="S25" s="67" t="s">
        <v>45</v>
      </c>
      <c r="T25" s="81" t="s">
        <v>361</v>
      </c>
    </row>
    <row r="26" spans="1:20" ht="10.5" customHeight="1" x14ac:dyDescent="0.15">
      <c r="A26" s="386"/>
      <c r="B26" s="377"/>
      <c r="C26" s="379"/>
      <c r="D26" s="371"/>
      <c r="E26" s="381"/>
      <c r="F26" s="374"/>
      <c r="G26" s="372"/>
      <c r="H26" s="376"/>
      <c r="I26" s="366"/>
      <c r="J26" s="372"/>
      <c r="K26" s="376"/>
      <c r="L26" s="379"/>
      <c r="M26" s="372"/>
      <c r="N26" s="444"/>
      <c r="O26" s="376"/>
      <c r="Q26" s="460"/>
      <c r="R26" s="74">
        <v>24</v>
      </c>
      <c r="S26" s="68" t="s">
        <v>243</v>
      </c>
      <c r="T26" s="82"/>
    </row>
    <row r="27" spans="1:20" ht="10.5" customHeight="1" x14ac:dyDescent="0.15">
      <c r="A27" s="386"/>
      <c r="B27" s="377"/>
      <c r="C27" s="379"/>
      <c r="D27" s="371"/>
      <c r="E27" s="381"/>
      <c r="F27" s="374"/>
      <c r="G27" s="419" t="str">
        <f>IF(F27="","",VLOOKUP(F27,$R$3:$S$136,2,1))</f>
        <v/>
      </c>
      <c r="H27" s="376"/>
      <c r="I27" s="366"/>
      <c r="J27" s="419" t="str">
        <f>IF(I27="","",VLOOKUP(I27,$R$3:$S$136,2,1))</f>
        <v/>
      </c>
      <c r="K27" s="376"/>
      <c r="L27" s="379"/>
      <c r="M27" s="419" t="str">
        <f>IF(L27="","",VLOOKUP(L27,$R$3:$S$136,2,1))</f>
        <v/>
      </c>
      <c r="N27" s="444"/>
      <c r="O27" s="376"/>
      <c r="Q27" s="458" t="s">
        <v>46</v>
      </c>
      <c r="R27" s="72">
        <v>25</v>
      </c>
      <c r="S27" s="66" t="s">
        <v>305</v>
      </c>
      <c r="T27" s="80" t="s">
        <v>362</v>
      </c>
    </row>
    <row r="28" spans="1:20" ht="10.5" customHeight="1" x14ac:dyDescent="0.15">
      <c r="A28" s="386"/>
      <c r="B28" s="377"/>
      <c r="C28" s="379"/>
      <c r="D28" s="372"/>
      <c r="E28" s="381"/>
      <c r="F28" s="374"/>
      <c r="G28" s="371"/>
      <c r="H28" s="376"/>
      <c r="I28" s="366"/>
      <c r="J28" s="371"/>
      <c r="K28" s="376"/>
      <c r="L28" s="379"/>
      <c r="M28" s="371"/>
      <c r="N28" s="444"/>
      <c r="O28" s="376"/>
      <c r="Q28" s="460"/>
      <c r="R28" s="74">
        <v>26</v>
      </c>
      <c r="S28" s="68" t="s">
        <v>25</v>
      </c>
      <c r="T28" s="82" t="s">
        <v>363</v>
      </c>
    </row>
    <row r="29" spans="1:20" ht="10.5" customHeight="1" x14ac:dyDescent="0.15">
      <c r="A29" s="386"/>
      <c r="B29" s="377" t="s">
        <v>293</v>
      </c>
      <c r="C29" s="378"/>
      <c r="D29" s="371" t="str">
        <f>IF(C29="","",VLOOKUP(C29,$R$3:$S$136,2,1))</f>
        <v/>
      </c>
      <c r="E29" s="380"/>
      <c r="F29" s="374"/>
      <c r="G29" s="372"/>
      <c r="H29" s="376"/>
      <c r="I29" s="366"/>
      <c r="J29" s="372"/>
      <c r="K29" s="376"/>
      <c r="L29" s="379"/>
      <c r="M29" s="372"/>
      <c r="N29" s="444"/>
      <c r="O29" s="376"/>
      <c r="Q29" s="458" t="s">
        <v>47</v>
      </c>
      <c r="R29" s="72">
        <v>27</v>
      </c>
      <c r="S29" s="66" t="s">
        <v>48</v>
      </c>
      <c r="T29" s="80" t="s">
        <v>49</v>
      </c>
    </row>
    <row r="30" spans="1:20" ht="10.5" customHeight="1" x14ac:dyDescent="0.15">
      <c r="A30" s="386"/>
      <c r="B30" s="377"/>
      <c r="C30" s="379"/>
      <c r="D30" s="371"/>
      <c r="E30" s="381"/>
      <c r="F30" s="374"/>
      <c r="G30" s="419" t="str">
        <f>IF(F30="","",VLOOKUP(F30,$R$3:$S$136,2,1))</f>
        <v/>
      </c>
      <c r="H30" s="376"/>
      <c r="I30" s="366"/>
      <c r="J30" s="419" t="str">
        <f>IF(I30="","",VLOOKUP(I30,$R$3:$S$136,2,1))</f>
        <v/>
      </c>
      <c r="K30" s="376"/>
      <c r="L30" s="379"/>
      <c r="M30" s="419" t="str">
        <f>IF(L30="","",VLOOKUP(L30,$R$3:$S$136,2,1))</f>
        <v/>
      </c>
      <c r="N30" s="444"/>
      <c r="O30" s="376"/>
      <c r="Q30" s="459"/>
      <c r="R30" s="73">
        <v>28</v>
      </c>
      <c r="S30" s="67" t="s">
        <v>306</v>
      </c>
      <c r="T30" s="81" t="s">
        <v>364</v>
      </c>
    </row>
    <row r="31" spans="1:20" ht="10.5" customHeight="1" x14ac:dyDescent="0.15">
      <c r="A31" s="386"/>
      <c r="B31" s="377"/>
      <c r="C31" s="379"/>
      <c r="D31" s="371"/>
      <c r="E31" s="381"/>
      <c r="F31" s="374"/>
      <c r="G31" s="371"/>
      <c r="H31" s="376"/>
      <c r="I31" s="366"/>
      <c r="J31" s="371"/>
      <c r="K31" s="376"/>
      <c r="L31" s="379"/>
      <c r="M31" s="371"/>
      <c r="N31" s="444"/>
      <c r="O31" s="376"/>
      <c r="Q31" s="459"/>
      <c r="R31" s="73">
        <v>29</v>
      </c>
      <c r="S31" s="67" t="s">
        <v>50</v>
      </c>
      <c r="T31" s="81" t="s">
        <v>365</v>
      </c>
    </row>
    <row r="32" spans="1:20" ht="10.5" customHeight="1" thickBot="1" x14ac:dyDescent="0.2">
      <c r="A32" s="387"/>
      <c r="B32" s="390"/>
      <c r="C32" s="391"/>
      <c r="D32" s="420"/>
      <c r="E32" s="392"/>
      <c r="F32" s="393"/>
      <c r="G32" s="420"/>
      <c r="H32" s="394"/>
      <c r="I32" s="396"/>
      <c r="J32" s="420"/>
      <c r="K32" s="394"/>
      <c r="L32" s="391"/>
      <c r="M32" s="420"/>
      <c r="N32" s="452"/>
      <c r="O32" s="394"/>
      <c r="Q32" s="459"/>
      <c r="R32" s="73">
        <v>30</v>
      </c>
      <c r="S32" s="67" t="s">
        <v>51</v>
      </c>
      <c r="T32" s="81" t="s">
        <v>366</v>
      </c>
    </row>
    <row r="33" spans="1:20" ht="10.5" customHeight="1" thickTop="1" x14ac:dyDescent="0.15">
      <c r="A33" s="440" t="s">
        <v>230</v>
      </c>
      <c r="B33" s="443" t="s">
        <v>288</v>
      </c>
      <c r="C33" s="378"/>
      <c r="D33" s="371" t="str">
        <f>IF(C33="","",VLOOKUP(C33,$R$137:$S$208,2,1))</f>
        <v/>
      </c>
      <c r="E33" s="446"/>
      <c r="F33" s="395"/>
      <c r="G33" s="371" t="str">
        <f>IF(F33="","",VLOOKUP(F33,$R$137:$S$208,2,1))</f>
        <v/>
      </c>
      <c r="H33" s="369"/>
      <c r="I33" s="445"/>
      <c r="J33" s="371" t="str">
        <f>IF(I33="","",VLOOKUP(I33,$R$137:$S$208,2,1))</f>
        <v/>
      </c>
      <c r="K33" s="369"/>
      <c r="L33" s="378"/>
      <c r="M33" s="371" t="str">
        <f>IF(L33="","",VLOOKUP(L33,$R$137:$S$208,2,1))</f>
        <v/>
      </c>
      <c r="N33" s="446"/>
      <c r="O33" s="369"/>
      <c r="Q33" s="459"/>
      <c r="R33" s="73">
        <v>31</v>
      </c>
      <c r="S33" s="67" t="s">
        <v>52</v>
      </c>
      <c r="T33" s="81" t="s">
        <v>367</v>
      </c>
    </row>
    <row r="34" spans="1:20" ht="10.5" customHeight="1" x14ac:dyDescent="0.15">
      <c r="A34" s="386"/>
      <c r="B34" s="377"/>
      <c r="C34" s="379"/>
      <c r="D34" s="371"/>
      <c r="E34" s="444"/>
      <c r="F34" s="374"/>
      <c r="G34" s="371"/>
      <c r="H34" s="376"/>
      <c r="I34" s="366"/>
      <c r="J34" s="371"/>
      <c r="K34" s="376"/>
      <c r="L34" s="379"/>
      <c r="M34" s="371"/>
      <c r="N34" s="444"/>
      <c r="O34" s="376"/>
      <c r="Q34" s="459"/>
      <c r="R34" s="73">
        <v>32</v>
      </c>
      <c r="S34" s="67" t="s">
        <v>53</v>
      </c>
      <c r="T34" s="81" t="s">
        <v>368</v>
      </c>
    </row>
    <row r="35" spans="1:20" ht="10.5" customHeight="1" x14ac:dyDescent="0.15">
      <c r="A35" s="386"/>
      <c r="B35" s="377"/>
      <c r="C35" s="379"/>
      <c r="D35" s="371"/>
      <c r="E35" s="444"/>
      <c r="F35" s="374"/>
      <c r="G35" s="372"/>
      <c r="H35" s="376"/>
      <c r="I35" s="366"/>
      <c r="J35" s="372"/>
      <c r="K35" s="376"/>
      <c r="L35" s="379"/>
      <c r="M35" s="372"/>
      <c r="N35" s="444"/>
      <c r="O35" s="376"/>
      <c r="Q35" s="459"/>
      <c r="R35" s="73">
        <v>33</v>
      </c>
      <c r="S35" s="67" t="s">
        <v>307</v>
      </c>
      <c r="T35" s="81"/>
    </row>
    <row r="36" spans="1:20" ht="10.5" customHeight="1" x14ac:dyDescent="0.15">
      <c r="A36" s="386"/>
      <c r="B36" s="377"/>
      <c r="C36" s="379"/>
      <c r="D36" s="372"/>
      <c r="E36" s="444"/>
      <c r="F36" s="395"/>
      <c r="G36" s="419" t="str">
        <f>IF(F36="","",VLOOKUP(F36,$R$137:$S$208,2,1))</f>
        <v/>
      </c>
      <c r="H36" s="376"/>
      <c r="I36" s="445"/>
      <c r="J36" s="419" t="str">
        <f>IF(I36="","",VLOOKUP(I36,$R$137:$S$208,2,1))</f>
        <v/>
      </c>
      <c r="K36" s="376"/>
      <c r="L36" s="378"/>
      <c r="M36" s="419" t="str">
        <f>IF(L36="","",VLOOKUP(L36,$R$137:$S$208,2,1))</f>
        <v/>
      </c>
      <c r="N36" s="444"/>
      <c r="O36" s="376"/>
      <c r="Q36" s="460"/>
      <c r="R36" s="74">
        <v>34</v>
      </c>
      <c r="S36" s="68" t="s">
        <v>25</v>
      </c>
      <c r="T36" s="82" t="s">
        <v>369</v>
      </c>
    </row>
    <row r="37" spans="1:20" ht="10.5" customHeight="1" x14ac:dyDescent="0.15">
      <c r="A37" s="386"/>
      <c r="B37" s="377" t="s">
        <v>289</v>
      </c>
      <c r="C37" s="379"/>
      <c r="D37" s="419" t="str">
        <f>IF(C37="","",VLOOKUP(C37,$R$137:$S$208,2,1))</f>
        <v/>
      </c>
      <c r="E37" s="444"/>
      <c r="F37" s="374"/>
      <c r="G37" s="371"/>
      <c r="H37" s="376"/>
      <c r="I37" s="366"/>
      <c r="J37" s="371"/>
      <c r="K37" s="376"/>
      <c r="L37" s="379"/>
      <c r="M37" s="371"/>
      <c r="N37" s="444"/>
      <c r="O37" s="376"/>
      <c r="Q37" s="458" t="s">
        <v>54</v>
      </c>
      <c r="R37" s="72">
        <v>35</v>
      </c>
      <c r="S37" s="66" t="s">
        <v>308</v>
      </c>
      <c r="T37" s="80" t="s">
        <v>55</v>
      </c>
    </row>
    <row r="38" spans="1:20" ht="10.5" customHeight="1" x14ac:dyDescent="0.15">
      <c r="A38" s="386"/>
      <c r="B38" s="377"/>
      <c r="C38" s="379"/>
      <c r="D38" s="371"/>
      <c r="E38" s="444"/>
      <c r="F38" s="374"/>
      <c r="G38" s="372"/>
      <c r="H38" s="376"/>
      <c r="I38" s="366"/>
      <c r="J38" s="372"/>
      <c r="K38" s="376"/>
      <c r="L38" s="379"/>
      <c r="M38" s="372"/>
      <c r="N38" s="444"/>
      <c r="O38" s="376"/>
      <c r="Q38" s="459"/>
      <c r="R38" s="73">
        <v>36</v>
      </c>
      <c r="S38" s="67" t="s">
        <v>309</v>
      </c>
      <c r="T38" s="81"/>
    </row>
    <row r="39" spans="1:20" ht="10.5" customHeight="1" x14ac:dyDescent="0.15">
      <c r="A39" s="386"/>
      <c r="B39" s="377"/>
      <c r="C39" s="379"/>
      <c r="D39" s="371"/>
      <c r="E39" s="444"/>
      <c r="F39" s="395"/>
      <c r="G39" s="419" t="str">
        <f>IF(F39="","",VLOOKUP(F39,$R$137:$S$208,2,1))</f>
        <v/>
      </c>
      <c r="H39" s="376"/>
      <c r="I39" s="445"/>
      <c r="J39" s="419" t="str">
        <f>IF(I39="","",VLOOKUP(I39,$R$137:$S$208,2,1))</f>
        <v/>
      </c>
      <c r="K39" s="376"/>
      <c r="L39" s="378"/>
      <c r="M39" s="419" t="str">
        <f>IF(L39="","",VLOOKUP(L39,$R$137:$S$208,2,1))</f>
        <v/>
      </c>
      <c r="N39" s="444"/>
      <c r="O39" s="376"/>
      <c r="Q39" s="459"/>
      <c r="R39" s="73">
        <v>37</v>
      </c>
      <c r="S39" s="67" t="s">
        <v>310</v>
      </c>
      <c r="T39" s="81"/>
    </row>
    <row r="40" spans="1:20" ht="10.5" customHeight="1" x14ac:dyDescent="0.15">
      <c r="A40" s="386"/>
      <c r="B40" s="377"/>
      <c r="C40" s="379"/>
      <c r="D40" s="372"/>
      <c r="E40" s="444"/>
      <c r="F40" s="374"/>
      <c r="G40" s="371"/>
      <c r="H40" s="376"/>
      <c r="I40" s="366"/>
      <c r="J40" s="371"/>
      <c r="K40" s="376"/>
      <c r="L40" s="379"/>
      <c r="M40" s="371"/>
      <c r="N40" s="444"/>
      <c r="O40" s="376"/>
      <c r="P40" s="467" t="s">
        <v>237</v>
      </c>
      <c r="Q40" s="459"/>
      <c r="R40" s="73">
        <v>38</v>
      </c>
      <c r="S40" s="67" t="s">
        <v>311</v>
      </c>
      <c r="T40" s="81"/>
    </row>
    <row r="41" spans="1:20" ht="10.5" customHeight="1" x14ac:dyDescent="0.15">
      <c r="A41" s="386"/>
      <c r="B41" s="377" t="s">
        <v>290</v>
      </c>
      <c r="C41" s="379"/>
      <c r="D41" s="419" t="str">
        <f>IF(C41="","",VLOOKUP(C41,$R$137:$S$208,2,1))</f>
        <v/>
      </c>
      <c r="E41" s="444"/>
      <c r="F41" s="374"/>
      <c r="G41" s="372"/>
      <c r="H41" s="376"/>
      <c r="I41" s="366"/>
      <c r="J41" s="372"/>
      <c r="K41" s="376"/>
      <c r="L41" s="379"/>
      <c r="M41" s="372"/>
      <c r="N41" s="444"/>
      <c r="O41" s="376"/>
      <c r="P41" s="467"/>
      <c r="Q41" s="459"/>
      <c r="R41" s="73">
        <v>39</v>
      </c>
      <c r="S41" s="67" t="s">
        <v>56</v>
      </c>
      <c r="T41" s="81"/>
    </row>
    <row r="42" spans="1:20" ht="10.5" customHeight="1" x14ac:dyDescent="0.15">
      <c r="A42" s="386"/>
      <c r="B42" s="377"/>
      <c r="C42" s="379"/>
      <c r="D42" s="371"/>
      <c r="E42" s="444"/>
      <c r="F42" s="395"/>
      <c r="G42" s="419" t="str">
        <f>IF(F42="","",VLOOKUP(F42,$R$137:$S$208,2,1))</f>
        <v/>
      </c>
      <c r="H42" s="376"/>
      <c r="I42" s="445"/>
      <c r="J42" s="419" t="str">
        <f>IF(I42="","",VLOOKUP(I42,$R$137:$S$208,2,1))</f>
        <v/>
      </c>
      <c r="K42" s="376"/>
      <c r="L42" s="378"/>
      <c r="M42" s="419" t="str">
        <f>IF(L42="","",VLOOKUP(L42,$R$137:$S$208,2,1))</f>
        <v/>
      </c>
      <c r="N42" s="444"/>
      <c r="O42" s="376"/>
      <c r="P42" s="467"/>
      <c r="Q42" s="460"/>
      <c r="R42" s="74">
        <v>40</v>
      </c>
      <c r="S42" s="68" t="s">
        <v>25</v>
      </c>
      <c r="T42" s="82" t="s">
        <v>57</v>
      </c>
    </row>
    <row r="43" spans="1:20" ht="10.5" customHeight="1" x14ac:dyDescent="0.15">
      <c r="A43" s="386"/>
      <c r="B43" s="377"/>
      <c r="C43" s="379"/>
      <c r="D43" s="371"/>
      <c r="E43" s="444"/>
      <c r="F43" s="374"/>
      <c r="G43" s="371"/>
      <c r="H43" s="376"/>
      <c r="I43" s="366"/>
      <c r="J43" s="371"/>
      <c r="K43" s="376"/>
      <c r="L43" s="379"/>
      <c r="M43" s="371"/>
      <c r="N43" s="444"/>
      <c r="O43" s="376"/>
      <c r="P43" s="467"/>
      <c r="Q43" s="458" t="s">
        <v>58</v>
      </c>
      <c r="R43" s="72">
        <v>41</v>
      </c>
      <c r="S43" s="66" t="s">
        <v>59</v>
      </c>
      <c r="T43" s="80" t="s">
        <v>60</v>
      </c>
    </row>
    <row r="44" spans="1:20" ht="10.5" customHeight="1" x14ac:dyDescent="0.15">
      <c r="A44" s="386"/>
      <c r="B44" s="377"/>
      <c r="C44" s="379"/>
      <c r="D44" s="372"/>
      <c r="E44" s="444"/>
      <c r="F44" s="374"/>
      <c r="G44" s="372"/>
      <c r="H44" s="376"/>
      <c r="I44" s="366"/>
      <c r="J44" s="372"/>
      <c r="K44" s="376"/>
      <c r="L44" s="379"/>
      <c r="M44" s="372"/>
      <c r="N44" s="444"/>
      <c r="O44" s="376"/>
      <c r="Q44" s="459"/>
      <c r="R44" s="73">
        <v>42</v>
      </c>
      <c r="S44" s="67" t="s">
        <v>61</v>
      </c>
      <c r="T44" s="81"/>
    </row>
    <row r="45" spans="1:20" ht="10.5" customHeight="1" x14ac:dyDescent="0.15">
      <c r="A45" s="386"/>
      <c r="B45" s="377" t="s">
        <v>291</v>
      </c>
      <c r="C45" s="379"/>
      <c r="D45" s="419" t="str">
        <f>IF(C45="","",VLOOKUP(C45,$R$137:$S$208,2,1))</f>
        <v/>
      </c>
      <c r="E45" s="444"/>
      <c r="F45" s="395"/>
      <c r="G45" s="419" t="str">
        <f>IF(F45="","",VLOOKUP(F45,$R$137:$S$208,2,1))</f>
        <v/>
      </c>
      <c r="H45" s="376"/>
      <c r="I45" s="445"/>
      <c r="J45" s="419" t="str">
        <f>IF(I45="","",VLOOKUP(I45,$R$137:$S$208,2,1))</f>
        <v/>
      </c>
      <c r="K45" s="376"/>
      <c r="L45" s="378"/>
      <c r="M45" s="419" t="str">
        <f>IF(L45="","",VLOOKUP(L45,$R$137:$S$208,2,1))</f>
        <v/>
      </c>
      <c r="N45" s="444"/>
      <c r="O45" s="376"/>
      <c r="Q45" s="460"/>
      <c r="R45" s="74">
        <v>43</v>
      </c>
      <c r="S45" s="68" t="s">
        <v>25</v>
      </c>
      <c r="T45" s="82" t="s">
        <v>370</v>
      </c>
    </row>
    <row r="46" spans="1:20" ht="10.5" customHeight="1" x14ac:dyDescent="0.15">
      <c r="A46" s="386"/>
      <c r="B46" s="377"/>
      <c r="C46" s="379"/>
      <c r="D46" s="371"/>
      <c r="E46" s="444"/>
      <c r="F46" s="374"/>
      <c r="G46" s="371"/>
      <c r="H46" s="376"/>
      <c r="I46" s="366"/>
      <c r="J46" s="371"/>
      <c r="K46" s="376"/>
      <c r="L46" s="379"/>
      <c r="M46" s="371"/>
      <c r="N46" s="444"/>
      <c r="O46" s="376"/>
      <c r="Q46" s="458" t="s">
        <v>62</v>
      </c>
      <c r="R46" s="72">
        <v>44</v>
      </c>
      <c r="S46" s="66" t="s">
        <v>63</v>
      </c>
      <c r="T46" s="80" t="s">
        <v>64</v>
      </c>
    </row>
    <row r="47" spans="1:20" ht="10.5" customHeight="1" x14ac:dyDescent="0.15">
      <c r="A47" s="386"/>
      <c r="B47" s="377"/>
      <c r="C47" s="379"/>
      <c r="D47" s="371"/>
      <c r="E47" s="444"/>
      <c r="F47" s="374"/>
      <c r="G47" s="372"/>
      <c r="H47" s="376"/>
      <c r="I47" s="366"/>
      <c r="J47" s="372"/>
      <c r="K47" s="376"/>
      <c r="L47" s="379"/>
      <c r="M47" s="372"/>
      <c r="N47" s="444"/>
      <c r="O47" s="376"/>
      <c r="Q47" s="459"/>
      <c r="R47" s="73">
        <v>45</v>
      </c>
      <c r="S47" s="67" t="s">
        <v>65</v>
      </c>
      <c r="T47" s="81" t="s">
        <v>66</v>
      </c>
    </row>
    <row r="48" spans="1:20" ht="10.5" customHeight="1" x14ac:dyDescent="0.15">
      <c r="A48" s="386"/>
      <c r="B48" s="377"/>
      <c r="C48" s="379"/>
      <c r="D48" s="372"/>
      <c r="E48" s="444"/>
      <c r="F48" s="395"/>
      <c r="G48" s="419" t="str">
        <f>IF(F48="","",VLOOKUP(F48,$R$137:$S$208,2,1))</f>
        <v/>
      </c>
      <c r="H48" s="376"/>
      <c r="I48" s="445"/>
      <c r="J48" s="419" t="str">
        <f>IF(I48="","",VLOOKUP(I48,$R$137:$S$208,2,1))</f>
        <v/>
      </c>
      <c r="K48" s="376"/>
      <c r="L48" s="378"/>
      <c r="M48" s="419" t="str">
        <f>IF(L48="","",VLOOKUP(L48,$R$137:$S$208,2,1))</f>
        <v/>
      </c>
      <c r="N48" s="444"/>
      <c r="O48" s="376"/>
      <c r="Q48" s="459"/>
      <c r="R48" s="73">
        <v>46</v>
      </c>
      <c r="S48" s="67" t="s">
        <v>67</v>
      </c>
      <c r="T48" s="81" t="s">
        <v>68</v>
      </c>
    </row>
    <row r="49" spans="1:20" ht="10.5" customHeight="1" x14ac:dyDescent="0.15">
      <c r="A49" s="386"/>
      <c r="B49" s="377" t="s">
        <v>292</v>
      </c>
      <c r="C49" s="379"/>
      <c r="D49" s="419" t="str">
        <f>IF(C49="","",VLOOKUP(C49,$R$137:$S$208,2,1))</f>
        <v/>
      </c>
      <c r="E49" s="444"/>
      <c r="F49" s="374"/>
      <c r="G49" s="371"/>
      <c r="H49" s="376"/>
      <c r="I49" s="366"/>
      <c r="J49" s="371"/>
      <c r="K49" s="376"/>
      <c r="L49" s="379"/>
      <c r="M49" s="371"/>
      <c r="N49" s="444"/>
      <c r="O49" s="376"/>
      <c r="Q49" s="460"/>
      <c r="R49" s="74">
        <v>47</v>
      </c>
      <c r="S49" s="68" t="s">
        <v>25</v>
      </c>
      <c r="T49" s="82"/>
    </row>
    <row r="50" spans="1:20" ht="10.5" customHeight="1" x14ac:dyDescent="0.15">
      <c r="A50" s="386"/>
      <c r="B50" s="377"/>
      <c r="C50" s="379"/>
      <c r="D50" s="371"/>
      <c r="E50" s="444"/>
      <c r="F50" s="374"/>
      <c r="G50" s="372"/>
      <c r="H50" s="376"/>
      <c r="I50" s="366"/>
      <c r="J50" s="372"/>
      <c r="K50" s="376"/>
      <c r="L50" s="379"/>
      <c r="M50" s="372"/>
      <c r="N50" s="444"/>
      <c r="O50" s="376"/>
      <c r="Q50" s="461" t="s">
        <v>229</v>
      </c>
      <c r="R50" s="72">
        <v>48</v>
      </c>
      <c r="S50" s="66" t="s">
        <v>312</v>
      </c>
      <c r="T50" s="80" t="s">
        <v>371</v>
      </c>
    </row>
    <row r="51" spans="1:20" ht="10.5" customHeight="1" x14ac:dyDescent="0.15">
      <c r="A51" s="386"/>
      <c r="B51" s="377"/>
      <c r="C51" s="379"/>
      <c r="D51" s="371"/>
      <c r="E51" s="444"/>
      <c r="F51" s="395"/>
      <c r="G51" s="419" t="str">
        <f>IF(F51="","",VLOOKUP(F51,$R$137:$S$208,2,1))</f>
        <v/>
      </c>
      <c r="H51" s="376"/>
      <c r="I51" s="445"/>
      <c r="J51" s="419" t="str">
        <f>IF(I51="","",VLOOKUP(I51,$R$137:$S$208,2,1))</f>
        <v/>
      </c>
      <c r="K51" s="376"/>
      <c r="L51" s="378"/>
      <c r="M51" s="419" t="str">
        <f>IF(L51="","",VLOOKUP(L51,$R$137:$S$208,2,1))</f>
        <v/>
      </c>
      <c r="N51" s="444"/>
      <c r="O51" s="376"/>
      <c r="Q51" s="462"/>
      <c r="R51" s="73">
        <v>49</v>
      </c>
      <c r="S51" s="67" t="s">
        <v>313</v>
      </c>
      <c r="T51" s="81"/>
    </row>
    <row r="52" spans="1:20" ht="10.5" customHeight="1" x14ac:dyDescent="0.15">
      <c r="A52" s="386"/>
      <c r="B52" s="377"/>
      <c r="C52" s="379"/>
      <c r="D52" s="372"/>
      <c r="E52" s="444"/>
      <c r="F52" s="374"/>
      <c r="G52" s="371"/>
      <c r="H52" s="376"/>
      <c r="I52" s="366"/>
      <c r="J52" s="371"/>
      <c r="K52" s="376"/>
      <c r="L52" s="379"/>
      <c r="M52" s="371"/>
      <c r="N52" s="444"/>
      <c r="O52" s="376"/>
      <c r="Q52" s="462"/>
      <c r="R52" s="75">
        <v>50</v>
      </c>
      <c r="S52" s="69" t="s">
        <v>228</v>
      </c>
      <c r="T52" s="81"/>
    </row>
    <row r="53" spans="1:20" ht="10.5" customHeight="1" x14ac:dyDescent="0.15">
      <c r="A53" s="386"/>
      <c r="B53" s="377" t="s">
        <v>293</v>
      </c>
      <c r="C53" s="379"/>
      <c r="D53" s="419" t="str">
        <f>IF(C53="","",VLOOKUP(C53,$R$137:$S$208,2,1))</f>
        <v/>
      </c>
      <c r="E53" s="444"/>
      <c r="F53" s="374"/>
      <c r="G53" s="372"/>
      <c r="H53" s="376"/>
      <c r="I53" s="366"/>
      <c r="J53" s="372"/>
      <c r="K53" s="376"/>
      <c r="L53" s="379"/>
      <c r="M53" s="372"/>
      <c r="N53" s="444"/>
      <c r="O53" s="376"/>
      <c r="Q53" s="463"/>
      <c r="R53" s="74">
        <v>51</v>
      </c>
      <c r="S53" s="68" t="s">
        <v>25</v>
      </c>
      <c r="T53" s="82" t="s">
        <v>372</v>
      </c>
    </row>
    <row r="54" spans="1:20" ht="10.5" customHeight="1" x14ac:dyDescent="0.15">
      <c r="A54" s="386"/>
      <c r="B54" s="377"/>
      <c r="C54" s="379"/>
      <c r="D54" s="371"/>
      <c r="E54" s="444"/>
      <c r="F54" s="374"/>
      <c r="G54" s="419" t="str">
        <f>IF(F54="","",VLOOKUP(F54,$R$137:$S$208,2,1))</f>
        <v/>
      </c>
      <c r="H54" s="376"/>
      <c r="I54" s="366"/>
      <c r="J54" s="419" t="str">
        <f>IF(I54="","",VLOOKUP(I54,$R$137:$S$208,2,1))</f>
        <v/>
      </c>
      <c r="K54" s="376"/>
      <c r="L54" s="379"/>
      <c r="M54" s="419" t="str">
        <f>IF(L54="","",VLOOKUP(L54,$R$137:$S$208,2,1))</f>
        <v/>
      </c>
      <c r="N54" s="444"/>
      <c r="O54" s="376"/>
      <c r="Q54" s="458" t="s">
        <v>69</v>
      </c>
      <c r="R54" s="72">
        <v>52</v>
      </c>
      <c r="S54" s="66" t="s">
        <v>70</v>
      </c>
      <c r="T54" s="80" t="s">
        <v>373</v>
      </c>
    </row>
    <row r="55" spans="1:20" ht="10.5" customHeight="1" x14ac:dyDescent="0.15">
      <c r="A55" s="386"/>
      <c r="B55" s="377"/>
      <c r="C55" s="379"/>
      <c r="D55" s="371"/>
      <c r="E55" s="444"/>
      <c r="F55" s="374"/>
      <c r="G55" s="371"/>
      <c r="H55" s="376"/>
      <c r="I55" s="366"/>
      <c r="J55" s="371"/>
      <c r="K55" s="376"/>
      <c r="L55" s="379"/>
      <c r="M55" s="371"/>
      <c r="N55" s="444"/>
      <c r="O55" s="376"/>
      <c r="Q55" s="459"/>
      <c r="R55" s="73">
        <v>53</v>
      </c>
      <c r="S55" s="67" t="s">
        <v>71</v>
      </c>
      <c r="T55" s="81"/>
    </row>
    <row r="56" spans="1:20" ht="10.5" customHeight="1" x14ac:dyDescent="0.15">
      <c r="A56" s="441"/>
      <c r="B56" s="453"/>
      <c r="C56" s="451"/>
      <c r="D56" s="372"/>
      <c r="E56" s="447"/>
      <c r="F56" s="454"/>
      <c r="G56" s="442"/>
      <c r="H56" s="448"/>
      <c r="I56" s="450"/>
      <c r="J56" s="442"/>
      <c r="K56" s="448"/>
      <c r="L56" s="451"/>
      <c r="M56" s="372"/>
      <c r="N56" s="447"/>
      <c r="O56" s="448"/>
      <c r="Q56" s="459"/>
      <c r="R56" s="73">
        <v>54</v>
      </c>
      <c r="S56" s="67" t="s">
        <v>72</v>
      </c>
      <c r="T56" s="81"/>
    </row>
    <row r="57" spans="1:20" ht="10.5" customHeight="1" x14ac:dyDescent="0.15">
      <c r="A57" s="176" t="s">
        <v>445</v>
      </c>
      <c r="B57" s="176"/>
      <c r="C57" s="176"/>
      <c r="D57" s="176"/>
      <c r="E57" s="176"/>
      <c r="F57" s="176"/>
      <c r="G57" s="176"/>
      <c r="H57" s="176"/>
      <c r="I57" s="176"/>
      <c r="J57" s="176"/>
      <c r="K57" s="176"/>
      <c r="L57" s="176"/>
      <c r="M57" s="176"/>
      <c r="N57" s="176"/>
      <c r="O57" s="176"/>
      <c r="Q57" s="459"/>
      <c r="R57" s="73">
        <v>55</v>
      </c>
      <c r="S57" s="67" t="s">
        <v>73</v>
      </c>
      <c r="T57" s="81"/>
    </row>
    <row r="58" spans="1:20" ht="10.5" customHeight="1" x14ac:dyDescent="0.15">
      <c r="A58" s="384" t="s">
        <v>250</v>
      </c>
      <c r="B58" s="384"/>
      <c r="C58" s="384"/>
      <c r="D58" s="384"/>
      <c r="E58" s="384"/>
      <c r="F58" s="384"/>
      <c r="G58" s="384"/>
      <c r="H58" s="384"/>
      <c r="I58" s="384"/>
      <c r="J58" s="384"/>
      <c r="K58" s="449" t="str">
        <f>IF('様式1-1_申請書(表)'!$E$8="","",'様式1-1_申請書(表)'!$E$8)</f>
        <v/>
      </c>
      <c r="L58" s="449"/>
      <c r="M58" s="449"/>
      <c r="N58" s="449"/>
      <c r="O58" s="64" t="s">
        <v>238</v>
      </c>
      <c r="Q58" s="459"/>
      <c r="R58" s="73">
        <v>56</v>
      </c>
      <c r="S58" s="67" t="s">
        <v>314</v>
      </c>
      <c r="T58" s="81" t="s">
        <v>374</v>
      </c>
    </row>
    <row r="59" spans="1:20" ht="10.5" customHeight="1" x14ac:dyDescent="0.15">
      <c r="Q59" s="459"/>
      <c r="R59" s="73">
        <v>57</v>
      </c>
      <c r="S59" s="67" t="s">
        <v>315</v>
      </c>
      <c r="T59" s="81"/>
    </row>
    <row r="60" spans="1:20" ht="10.5" customHeight="1" x14ac:dyDescent="0.15">
      <c r="Q60" s="459"/>
      <c r="R60" s="73">
        <v>58</v>
      </c>
      <c r="S60" s="67" t="s">
        <v>74</v>
      </c>
      <c r="T60" s="81" t="s">
        <v>375</v>
      </c>
    </row>
    <row r="61" spans="1:20" ht="10.5" customHeight="1" x14ac:dyDescent="0.15">
      <c r="Q61" s="460"/>
      <c r="R61" s="74">
        <v>59</v>
      </c>
      <c r="S61" s="68" t="s">
        <v>25</v>
      </c>
      <c r="T61" s="82" t="s">
        <v>376</v>
      </c>
    </row>
    <row r="62" spans="1:20" ht="10.5" customHeight="1" x14ac:dyDescent="0.15">
      <c r="Q62" s="458" t="s">
        <v>75</v>
      </c>
      <c r="R62" s="72">
        <v>60</v>
      </c>
      <c r="S62" s="66" t="s">
        <v>76</v>
      </c>
      <c r="T62" s="80" t="s">
        <v>377</v>
      </c>
    </row>
    <row r="63" spans="1:20" ht="10.5" customHeight="1" x14ac:dyDescent="0.15">
      <c r="Q63" s="459"/>
      <c r="R63" s="73">
        <v>61</v>
      </c>
      <c r="S63" s="67" t="s">
        <v>316</v>
      </c>
      <c r="T63" s="81" t="s">
        <v>378</v>
      </c>
    </row>
    <row r="64" spans="1:20" ht="10.5" customHeight="1" x14ac:dyDescent="0.15">
      <c r="Q64" s="459"/>
      <c r="R64" s="73">
        <v>62</v>
      </c>
      <c r="S64" s="67" t="s">
        <v>317</v>
      </c>
      <c r="T64" s="81"/>
    </row>
    <row r="65" spans="17:20" ht="10.5" customHeight="1" x14ac:dyDescent="0.15">
      <c r="Q65" s="459"/>
      <c r="R65" s="73">
        <v>63</v>
      </c>
      <c r="S65" s="67" t="s">
        <v>318</v>
      </c>
      <c r="T65" s="81" t="s">
        <v>379</v>
      </c>
    </row>
    <row r="66" spans="17:20" ht="10.5" customHeight="1" x14ac:dyDescent="0.15">
      <c r="Q66" s="460"/>
      <c r="R66" s="74">
        <v>64</v>
      </c>
      <c r="S66" s="68" t="s">
        <v>25</v>
      </c>
      <c r="T66" s="82" t="s">
        <v>380</v>
      </c>
    </row>
    <row r="67" spans="17:20" ht="10.5" customHeight="1" x14ac:dyDescent="0.15">
      <c r="Q67" s="458" t="s">
        <v>77</v>
      </c>
      <c r="R67" s="72">
        <v>65</v>
      </c>
      <c r="S67" s="66" t="s">
        <v>78</v>
      </c>
      <c r="T67" s="80" t="s">
        <v>381</v>
      </c>
    </row>
    <row r="68" spans="17:20" ht="10.5" customHeight="1" x14ac:dyDescent="0.15">
      <c r="Q68" s="459"/>
      <c r="R68" s="73">
        <v>66</v>
      </c>
      <c r="S68" s="67" t="s">
        <v>79</v>
      </c>
      <c r="T68" s="81" t="s">
        <v>382</v>
      </c>
    </row>
    <row r="69" spans="17:20" ht="10.5" customHeight="1" x14ac:dyDescent="0.15">
      <c r="Q69" s="459"/>
      <c r="R69" s="73">
        <v>67</v>
      </c>
      <c r="S69" s="67" t="s">
        <v>319</v>
      </c>
      <c r="T69" s="81" t="s">
        <v>80</v>
      </c>
    </row>
    <row r="70" spans="17:20" ht="10.5" customHeight="1" x14ac:dyDescent="0.15">
      <c r="Q70" s="459"/>
      <c r="R70" s="73">
        <v>68</v>
      </c>
      <c r="S70" s="67" t="s">
        <v>320</v>
      </c>
      <c r="T70" s="81"/>
    </row>
    <row r="71" spans="17:20" ht="10.5" customHeight="1" x14ac:dyDescent="0.15">
      <c r="Q71" s="459"/>
      <c r="R71" s="73">
        <v>69</v>
      </c>
      <c r="S71" s="67" t="s">
        <v>81</v>
      </c>
      <c r="T71" s="81"/>
    </row>
    <row r="72" spans="17:20" ht="10.5" customHeight="1" x14ac:dyDescent="0.15">
      <c r="Q72" s="459"/>
      <c r="R72" s="73">
        <v>70</v>
      </c>
      <c r="S72" s="67" t="s">
        <v>82</v>
      </c>
      <c r="T72" s="81" t="s">
        <v>383</v>
      </c>
    </row>
    <row r="73" spans="17:20" ht="10.5" customHeight="1" x14ac:dyDescent="0.15">
      <c r="Q73" s="460"/>
      <c r="R73" s="74">
        <v>71</v>
      </c>
      <c r="S73" s="68" t="s">
        <v>25</v>
      </c>
      <c r="T73" s="82"/>
    </row>
    <row r="74" spans="17:20" ht="10.5" customHeight="1" x14ac:dyDescent="0.15">
      <c r="Q74" s="458" t="s">
        <v>83</v>
      </c>
      <c r="R74" s="72">
        <v>72</v>
      </c>
      <c r="S74" s="66" t="s">
        <v>84</v>
      </c>
      <c r="T74" s="80" t="s">
        <v>85</v>
      </c>
    </row>
    <row r="75" spans="17:20" ht="10.5" customHeight="1" x14ac:dyDescent="0.15">
      <c r="Q75" s="459"/>
      <c r="R75" s="73">
        <v>73</v>
      </c>
      <c r="S75" s="67" t="s">
        <v>321</v>
      </c>
      <c r="T75" s="81" t="s">
        <v>384</v>
      </c>
    </row>
    <row r="76" spans="17:20" ht="10.5" customHeight="1" x14ac:dyDescent="0.15">
      <c r="Q76" s="459"/>
      <c r="R76" s="73">
        <v>74</v>
      </c>
      <c r="S76" s="67" t="s">
        <v>322</v>
      </c>
      <c r="T76" s="81"/>
    </row>
    <row r="77" spans="17:20" ht="10.5" customHeight="1" x14ac:dyDescent="0.15">
      <c r="Q77" s="459"/>
      <c r="R77" s="73">
        <v>75</v>
      </c>
      <c r="S77" s="67" t="s">
        <v>86</v>
      </c>
      <c r="T77" s="81"/>
    </row>
    <row r="78" spans="17:20" ht="10.5" customHeight="1" x14ac:dyDescent="0.15">
      <c r="Q78" s="459"/>
      <c r="R78" s="73">
        <v>76</v>
      </c>
      <c r="S78" s="67" t="s">
        <v>323</v>
      </c>
      <c r="T78" s="81"/>
    </row>
    <row r="79" spans="17:20" ht="10.5" customHeight="1" x14ac:dyDescent="0.15">
      <c r="Q79" s="460"/>
      <c r="R79" s="74">
        <v>77</v>
      </c>
      <c r="S79" s="68" t="s">
        <v>25</v>
      </c>
      <c r="T79" s="82" t="s">
        <v>385</v>
      </c>
    </row>
    <row r="80" spans="17:20" ht="10.5" customHeight="1" x14ac:dyDescent="0.15">
      <c r="Q80" s="458" t="s">
        <v>87</v>
      </c>
      <c r="R80" s="72">
        <v>78</v>
      </c>
      <c r="S80" s="66" t="s">
        <v>88</v>
      </c>
      <c r="T80" s="80" t="s">
        <v>386</v>
      </c>
    </row>
    <row r="81" spans="17:20" ht="10.5" customHeight="1" x14ac:dyDescent="0.15">
      <c r="Q81" s="459"/>
      <c r="R81" s="73">
        <v>79</v>
      </c>
      <c r="S81" s="67" t="s">
        <v>89</v>
      </c>
      <c r="T81" s="81" t="s">
        <v>387</v>
      </c>
    </row>
    <row r="82" spans="17:20" ht="10.5" customHeight="1" x14ac:dyDescent="0.15">
      <c r="Q82" s="460"/>
      <c r="R82" s="74">
        <v>80</v>
      </c>
      <c r="S82" s="68" t="s">
        <v>25</v>
      </c>
      <c r="T82" s="82"/>
    </row>
    <row r="83" spans="17:20" ht="10.5" customHeight="1" x14ac:dyDescent="0.15">
      <c r="Q83" s="458" t="s">
        <v>90</v>
      </c>
      <c r="R83" s="72">
        <v>81</v>
      </c>
      <c r="S83" s="66" t="s">
        <v>91</v>
      </c>
      <c r="T83" s="80"/>
    </row>
    <row r="84" spans="17:20" ht="10.5" customHeight="1" x14ac:dyDescent="0.15">
      <c r="Q84" s="459"/>
      <c r="R84" s="73">
        <v>82</v>
      </c>
      <c r="S84" s="67" t="s">
        <v>92</v>
      </c>
      <c r="T84" s="81" t="s">
        <v>93</v>
      </c>
    </row>
    <row r="85" spans="17:20" ht="10.5" customHeight="1" x14ac:dyDescent="0.15">
      <c r="Q85" s="459"/>
      <c r="R85" s="73">
        <v>83</v>
      </c>
      <c r="S85" s="67" t="s">
        <v>94</v>
      </c>
      <c r="T85" s="81" t="s">
        <v>95</v>
      </c>
    </row>
    <row r="86" spans="17:20" ht="10.5" customHeight="1" x14ac:dyDescent="0.15">
      <c r="Q86" s="459"/>
      <c r="R86" s="73">
        <v>84</v>
      </c>
      <c r="S86" s="67" t="s">
        <v>96</v>
      </c>
      <c r="T86" s="81" t="s">
        <v>97</v>
      </c>
    </row>
    <row r="87" spans="17:20" ht="10.5" customHeight="1" x14ac:dyDescent="0.15">
      <c r="Q87" s="460"/>
      <c r="R87" s="74">
        <v>85</v>
      </c>
      <c r="S87" s="68" t="s">
        <v>25</v>
      </c>
      <c r="T87" s="82" t="s">
        <v>388</v>
      </c>
    </row>
    <row r="88" spans="17:20" ht="10.5" customHeight="1" x14ac:dyDescent="0.15">
      <c r="Q88" s="458" t="s">
        <v>98</v>
      </c>
      <c r="R88" s="72">
        <v>86</v>
      </c>
      <c r="S88" s="66" t="s">
        <v>99</v>
      </c>
      <c r="T88" s="80" t="s">
        <v>100</v>
      </c>
    </row>
    <row r="89" spans="17:20" ht="10.5" customHeight="1" x14ac:dyDescent="0.15">
      <c r="Q89" s="459"/>
      <c r="R89" s="73">
        <v>87</v>
      </c>
      <c r="S89" s="67" t="s">
        <v>101</v>
      </c>
      <c r="T89" s="81" t="s">
        <v>102</v>
      </c>
    </row>
    <row r="90" spans="17:20" ht="10.5" customHeight="1" x14ac:dyDescent="0.15">
      <c r="Q90" s="459"/>
      <c r="R90" s="73">
        <v>88</v>
      </c>
      <c r="S90" s="67" t="s">
        <v>103</v>
      </c>
      <c r="T90" s="81" t="s">
        <v>389</v>
      </c>
    </row>
    <row r="91" spans="17:20" ht="10.5" customHeight="1" x14ac:dyDescent="0.15">
      <c r="Q91" s="468"/>
      <c r="R91" s="76">
        <v>89</v>
      </c>
      <c r="S91" s="70" t="s">
        <v>25</v>
      </c>
      <c r="T91" s="83" t="s">
        <v>104</v>
      </c>
    </row>
    <row r="92" spans="17:20" ht="10.5" customHeight="1" x14ac:dyDescent="0.15">
      <c r="Q92" s="458" t="s">
        <v>105</v>
      </c>
      <c r="R92" s="72">
        <v>90</v>
      </c>
      <c r="S92" s="66" t="s">
        <v>106</v>
      </c>
      <c r="T92" s="80" t="s">
        <v>390</v>
      </c>
    </row>
    <row r="93" spans="17:20" ht="10.5" customHeight="1" x14ac:dyDescent="0.15">
      <c r="Q93" s="459"/>
      <c r="R93" s="73">
        <v>91</v>
      </c>
      <c r="S93" s="67" t="s">
        <v>107</v>
      </c>
      <c r="T93" s="81" t="s">
        <v>391</v>
      </c>
    </row>
    <row r="94" spans="17:20" ht="10.5" customHeight="1" x14ac:dyDescent="0.15">
      <c r="Q94" s="459"/>
      <c r="R94" s="73">
        <v>92</v>
      </c>
      <c r="S94" s="67" t="s">
        <v>108</v>
      </c>
      <c r="T94" s="81" t="s">
        <v>392</v>
      </c>
    </row>
    <row r="95" spans="17:20" ht="10.5" customHeight="1" x14ac:dyDescent="0.15">
      <c r="Q95" s="459"/>
      <c r="R95" s="73">
        <v>93</v>
      </c>
      <c r="S95" s="67" t="s">
        <v>109</v>
      </c>
      <c r="T95" s="81" t="s">
        <v>110</v>
      </c>
    </row>
    <row r="96" spans="17:20" ht="10.5" customHeight="1" x14ac:dyDescent="0.15">
      <c r="Q96" s="459"/>
      <c r="R96" s="73">
        <v>94</v>
      </c>
      <c r="S96" s="67" t="s">
        <v>111</v>
      </c>
      <c r="T96" s="81" t="s">
        <v>112</v>
      </c>
    </row>
    <row r="97" spans="17:20" ht="10.5" customHeight="1" x14ac:dyDescent="0.15">
      <c r="Q97" s="468"/>
      <c r="R97" s="76">
        <v>95</v>
      </c>
      <c r="S97" s="84" t="s">
        <v>324</v>
      </c>
      <c r="T97" s="85" t="s">
        <v>234</v>
      </c>
    </row>
    <row r="98" spans="17:20" ht="10.5" customHeight="1" x14ac:dyDescent="0.15">
      <c r="Q98" s="460"/>
      <c r="R98" s="74">
        <v>96</v>
      </c>
      <c r="S98" s="68" t="s">
        <v>25</v>
      </c>
      <c r="T98" s="82" t="s">
        <v>393</v>
      </c>
    </row>
    <row r="99" spans="17:20" ht="10.5" customHeight="1" x14ac:dyDescent="0.15">
      <c r="Q99" s="458" t="s">
        <v>113</v>
      </c>
      <c r="R99" s="65">
        <v>97</v>
      </c>
      <c r="S99" s="66" t="s">
        <v>114</v>
      </c>
      <c r="T99" s="80" t="s">
        <v>240</v>
      </c>
    </row>
    <row r="100" spans="17:20" ht="10.5" customHeight="1" x14ac:dyDescent="0.15">
      <c r="Q100" s="459"/>
      <c r="R100" s="76">
        <v>98</v>
      </c>
      <c r="S100" s="67" t="s">
        <v>115</v>
      </c>
      <c r="T100" s="81" t="s">
        <v>116</v>
      </c>
    </row>
    <row r="101" spans="17:20" ht="10.5" customHeight="1" x14ac:dyDescent="0.15">
      <c r="Q101" s="459"/>
      <c r="R101" s="76">
        <v>99</v>
      </c>
      <c r="S101" s="67" t="s">
        <v>117</v>
      </c>
      <c r="T101" s="81" t="s">
        <v>394</v>
      </c>
    </row>
    <row r="102" spans="17:20" ht="10.5" customHeight="1" x14ac:dyDescent="0.15">
      <c r="Q102" s="459"/>
      <c r="R102" s="76">
        <v>100</v>
      </c>
      <c r="S102" s="67" t="s">
        <v>118</v>
      </c>
      <c r="T102" s="81" t="s">
        <v>395</v>
      </c>
    </row>
    <row r="103" spans="17:20" ht="10.5" customHeight="1" x14ac:dyDescent="0.15">
      <c r="Q103" s="459"/>
      <c r="R103" s="76">
        <v>101</v>
      </c>
      <c r="S103" s="67" t="s">
        <v>119</v>
      </c>
      <c r="T103" s="81" t="s">
        <v>396</v>
      </c>
    </row>
    <row r="104" spans="17:20" ht="10.5" customHeight="1" x14ac:dyDescent="0.15">
      <c r="Q104" s="459"/>
      <c r="R104" s="76">
        <v>102</v>
      </c>
      <c r="S104" s="67" t="s">
        <v>113</v>
      </c>
      <c r="T104" s="81" t="s">
        <v>397</v>
      </c>
    </row>
    <row r="105" spans="17:20" ht="10.5" customHeight="1" x14ac:dyDescent="0.15">
      <c r="Q105" s="459"/>
      <c r="R105" s="76">
        <v>103</v>
      </c>
      <c r="S105" s="67" t="s">
        <v>120</v>
      </c>
      <c r="T105" s="81" t="s">
        <v>398</v>
      </c>
    </row>
    <row r="106" spans="17:20" ht="10.5" customHeight="1" x14ac:dyDescent="0.15">
      <c r="Q106" s="459"/>
      <c r="R106" s="76">
        <v>104</v>
      </c>
      <c r="S106" s="67" t="s">
        <v>121</v>
      </c>
      <c r="T106" s="81" t="s">
        <v>122</v>
      </c>
    </row>
    <row r="107" spans="17:20" ht="10.5" customHeight="1" x14ac:dyDescent="0.15">
      <c r="Q107" s="459"/>
      <c r="R107" s="76">
        <v>105</v>
      </c>
      <c r="S107" s="67" t="s">
        <v>123</v>
      </c>
      <c r="T107" s="81" t="s">
        <v>399</v>
      </c>
    </row>
    <row r="108" spans="17:20" ht="10.5" customHeight="1" x14ac:dyDescent="0.15">
      <c r="Q108" s="459"/>
      <c r="R108" s="76">
        <v>106</v>
      </c>
      <c r="S108" s="67" t="s">
        <v>124</v>
      </c>
      <c r="T108" s="81"/>
    </row>
    <row r="109" spans="17:20" ht="10.5" customHeight="1" x14ac:dyDescent="0.15">
      <c r="Q109" s="459"/>
      <c r="R109" s="76">
        <v>107</v>
      </c>
      <c r="S109" s="67" t="s">
        <v>125</v>
      </c>
      <c r="T109" s="81"/>
    </row>
    <row r="110" spans="17:20" ht="10.5" customHeight="1" x14ac:dyDescent="0.15">
      <c r="Q110" s="460"/>
      <c r="R110" s="74">
        <v>108</v>
      </c>
      <c r="S110" s="68" t="s">
        <v>25</v>
      </c>
      <c r="T110" s="82" t="s">
        <v>400</v>
      </c>
    </row>
    <row r="111" spans="17:20" ht="10.5" customHeight="1" x14ac:dyDescent="0.15">
      <c r="Q111" s="458" t="s">
        <v>126</v>
      </c>
      <c r="R111" s="65">
        <v>109</v>
      </c>
      <c r="S111" s="66" t="s">
        <v>127</v>
      </c>
      <c r="T111" s="80" t="s">
        <v>401</v>
      </c>
    </row>
    <row r="112" spans="17:20" ht="10.5" customHeight="1" x14ac:dyDescent="0.15">
      <c r="Q112" s="459"/>
      <c r="R112" s="76">
        <v>110</v>
      </c>
      <c r="S112" s="67" t="s">
        <v>325</v>
      </c>
      <c r="T112" s="81" t="s">
        <v>402</v>
      </c>
    </row>
    <row r="113" spans="17:20" ht="10.5" customHeight="1" x14ac:dyDescent="0.15">
      <c r="Q113" s="459"/>
      <c r="R113" s="76">
        <v>111</v>
      </c>
      <c r="S113" s="67" t="s">
        <v>128</v>
      </c>
      <c r="T113" s="81" t="s">
        <v>403</v>
      </c>
    </row>
    <row r="114" spans="17:20" ht="10.5" customHeight="1" x14ac:dyDescent="0.15">
      <c r="Q114" s="459"/>
      <c r="R114" s="76">
        <v>112</v>
      </c>
      <c r="S114" s="67" t="s">
        <v>326</v>
      </c>
      <c r="T114" s="81" t="s">
        <v>404</v>
      </c>
    </row>
    <row r="115" spans="17:20" ht="10.5" customHeight="1" x14ac:dyDescent="0.15">
      <c r="Q115" s="459"/>
      <c r="R115" s="76">
        <v>113</v>
      </c>
      <c r="S115" s="67" t="s">
        <v>327</v>
      </c>
      <c r="T115" s="81" t="s">
        <v>405</v>
      </c>
    </row>
    <row r="116" spans="17:20" ht="10.5" customHeight="1" x14ac:dyDescent="0.15">
      <c r="Q116" s="459"/>
      <c r="R116" s="76">
        <v>114</v>
      </c>
      <c r="S116" s="67" t="s">
        <v>129</v>
      </c>
      <c r="T116" s="81"/>
    </row>
    <row r="117" spans="17:20" ht="10.5" customHeight="1" x14ac:dyDescent="0.15">
      <c r="Q117" s="459"/>
      <c r="R117" s="76">
        <v>115</v>
      </c>
      <c r="S117" s="67" t="s">
        <v>130</v>
      </c>
      <c r="T117" s="81" t="s">
        <v>406</v>
      </c>
    </row>
    <row r="118" spans="17:20" ht="10.5" customHeight="1" x14ac:dyDescent="0.15">
      <c r="Q118" s="459"/>
      <c r="R118" s="76">
        <v>116</v>
      </c>
      <c r="S118" s="67" t="s">
        <v>131</v>
      </c>
      <c r="T118" s="81" t="s">
        <v>407</v>
      </c>
    </row>
    <row r="119" spans="17:20" ht="10.5" customHeight="1" x14ac:dyDescent="0.15">
      <c r="Q119" s="460"/>
      <c r="R119" s="74">
        <v>117</v>
      </c>
      <c r="S119" s="68" t="s">
        <v>25</v>
      </c>
      <c r="T119" s="82" t="s">
        <v>408</v>
      </c>
    </row>
    <row r="120" spans="17:20" ht="10.5" customHeight="1" x14ac:dyDescent="0.15">
      <c r="Q120" s="458" t="s">
        <v>132</v>
      </c>
      <c r="R120" s="65">
        <v>118</v>
      </c>
      <c r="S120" s="66" t="s">
        <v>133</v>
      </c>
      <c r="T120" s="80" t="s">
        <v>409</v>
      </c>
    </row>
    <row r="121" spans="17:20" ht="10.5" customHeight="1" x14ac:dyDescent="0.15">
      <c r="Q121" s="459"/>
      <c r="R121" s="76">
        <v>119</v>
      </c>
      <c r="S121" s="67" t="s">
        <v>134</v>
      </c>
      <c r="T121" s="81" t="s">
        <v>135</v>
      </c>
    </row>
    <row r="122" spans="17:20" ht="10.5" customHeight="1" x14ac:dyDescent="0.15">
      <c r="Q122" s="459"/>
      <c r="R122" s="76">
        <v>120</v>
      </c>
      <c r="S122" s="67" t="s">
        <v>136</v>
      </c>
      <c r="T122" s="81" t="s">
        <v>410</v>
      </c>
    </row>
    <row r="123" spans="17:20" ht="10.5" customHeight="1" x14ac:dyDescent="0.15">
      <c r="Q123" s="459"/>
      <c r="R123" s="76">
        <v>121</v>
      </c>
      <c r="S123" s="67" t="s">
        <v>137</v>
      </c>
      <c r="T123" s="81"/>
    </row>
    <row r="124" spans="17:20" ht="10.5" customHeight="1" x14ac:dyDescent="0.15">
      <c r="Q124" s="460"/>
      <c r="R124" s="74">
        <v>122</v>
      </c>
      <c r="S124" s="68" t="s">
        <v>25</v>
      </c>
      <c r="T124" s="82" t="s">
        <v>138</v>
      </c>
    </row>
    <row r="125" spans="17:20" ht="10.5" customHeight="1" x14ac:dyDescent="0.15">
      <c r="Q125" s="458" t="s">
        <v>139</v>
      </c>
      <c r="R125" s="65">
        <v>123</v>
      </c>
      <c r="S125" s="66" t="s">
        <v>140</v>
      </c>
      <c r="T125" s="80" t="s">
        <v>411</v>
      </c>
    </row>
    <row r="126" spans="17:20" ht="10.5" customHeight="1" x14ac:dyDescent="0.15">
      <c r="Q126" s="459"/>
      <c r="R126" s="76">
        <v>124</v>
      </c>
      <c r="S126" s="67" t="s">
        <v>328</v>
      </c>
      <c r="T126" s="81"/>
    </row>
    <row r="127" spans="17:20" ht="10.5" customHeight="1" x14ac:dyDescent="0.15">
      <c r="Q127" s="459"/>
      <c r="R127" s="76">
        <v>125</v>
      </c>
      <c r="S127" s="67" t="s">
        <v>141</v>
      </c>
      <c r="T127" s="81"/>
    </row>
    <row r="128" spans="17:20" ht="10.5" customHeight="1" x14ac:dyDescent="0.15">
      <c r="Q128" s="459"/>
      <c r="R128" s="76">
        <v>126</v>
      </c>
      <c r="S128" s="67" t="s">
        <v>142</v>
      </c>
      <c r="T128" s="81"/>
    </row>
    <row r="129" spans="17:20" ht="10.5" customHeight="1" x14ac:dyDescent="0.15">
      <c r="Q129" s="460"/>
      <c r="R129" s="74">
        <v>127</v>
      </c>
      <c r="S129" s="68" t="s">
        <v>25</v>
      </c>
      <c r="T129" s="86" t="s">
        <v>233</v>
      </c>
    </row>
    <row r="130" spans="17:20" ht="10.5" customHeight="1" x14ac:dyDescent="0.15">
      <c r="Q130" s="458" t="s">
        <v>298</v>
      </c>
      <c r="R130" s="65">
        <v>128</v>
      </c>
      <c r="S130" s="66" t="s">
        <v>329</v>
      </c>
      <c r="T130" s="80"/>
    </row>
    <row r="131" spans="17:20" ht="10.5" customHeight="1" x14ac:dyDescent="0.15">
      <c r="Q131" s="459"/>
      <c r="R131" s="76">
        <v>129</v>
      </c>
      <c r="S131" s="67" t="s">
        <v>330</v>
      </c>
      <c r="T131" s="81" t="s">
        <v>143</v>
      </c>
    </row>
    <row r="132" spans="17:20" ht="10.5" customHeight="1" x14ac:dyDescent="0.15">
      <c r="Q132" s="459"/>
      <c r="R132" s="76">
        <v>130</v>
      </c>
      <c r="S132" s="67" t="s">
        <v>331</v>
      </c>
      <c r="T132" s="81" t="s">
        <v>143</v>
      </c>
    </row>
    <row r="133" spans="17:20" ht="10.5" customHeight="1" x14ac:dyDescent="0.15">
      <c r="Q133" s="459"/>
      <c r="R133" s="76">
        <v>131</v>
      </c>
      <c r="S133" s="67" t="s">
        <v>69</v>
      </c>
      <c r="T133" s="81"/>
    </row>
    <row r="134" spans="17:20" ht="10.5" customHeight="1" x14ac:dyDescent="0.15">
      <c r="Q134" s="459"/>
      <c r="R134" s="76">
        <v>132</v>
      </c>
      <c r="S134" s="67" t="s">
        <v>67</v>
      </c>
      <c r="T134" s="81" t="s">
        <v>412</v>
      </c>
    </row>
    <row r="135" spans="17:20" ht="10.5" customHeight="1" x14ac:dyDescent="0.15">
      <c r="Q135" s="459"/>
      <c r="R135" s="76">
        <v>133</v>
      </c>
      <c r="S135" s="67" t="s">
        <v>62</v>
      </c>
      <c r="T135" s="81" t="s">
        <v>144</v>
      </c>
    </row>
    <row r="136" spans="17:20" ht="10.5" customHeight="1" x14ac:dyDescent="0.15">
      <c r="Q136" s="460"/>
      <c r="R136" s="74">
        <v>134</v>
      </c>
      <c r="S136" s="68" t="s">
        <v>25</v>
      </c>
      <c r="T136" s="82" t="s">
        <v>413</v>
      </c>
    </row>
    <row r="137" spans="17:20" ht="10.5" customHeight="1" x14ac:dyDescent="0.15">
      <c r="Q137" s="464" t="s">
        <v>145</v>
      </c>
      <c r="R137" s="77">
        <v>135</v>
      </c>
      <c r="S137" s="87" t="s">
        <v>332</v>
      </c>
      <c r="T137" s="88" t="s">
        <v>414</v>
      </c>
    </row>
    <row r="138" spans="17:20" ht="10.5" customHeight="1" x14ac:dyDescent="0.15">
      <c r="Q138" s="465"/>
      <c r="R138" s="78">
        <v>136</v>
      </c>
      <c r="S138" s="89" t="s">
        <v>333</v>
      </c>
      <c r="T138" s="90"/>
    </row>
    <row r="139" spans="17:20" ht="10.5" customHeight="1" x14ac:dyDescent="0.15">
      <c r="Q139" s="465"/>
      <c r="R139" s="78">
        <v>137</v>
      </c>
      <c r="S139" s="89" t="s">
        <v>146</v>
      </c>
      <c r="T139" s="90" t="s">
        <v>241</v>
      </c>
    </row>
    <row r="140" spans="17:20" ht="10.5" customHeight="1" x14ac:dyDescent="0.15">
      <c r="Q140" s="465"/>
      <c r="R140" s="78">
        <v>138</v>
      </c>
      <c r="S140" s="89" t="s">
        <v>147</v>
      </c>
      <c r="T140" s="90" t="s">
        <v>415</v>
      </c>
    </row>
    <row r="141" spans="17:20" ht="10.5" customHeight="1" x14ac:dyDescent="0.15">
      <c r="Q141" s="465"/>
      <c r="R141" s="78">
        <v>139</v>
      </c>
      <c r="S141" s="89" t="s">
        <v>148</v>
      </c>
      <c r="T141" s="90" t="s">
        <v>242</v>
      </c>
    </row>
    <row r="142" spans="17:20" ht="10.5" customHeight="1" x14ac:dyDescent="0.15">
      <c r="Q142" s="466"/>
      <c r="R142" s="79">
        <v>140</v>
      </c>
      <c r="S142" s="71" t="s">
        <v>25</v>
      </c>
      <c r="T142" s="91" t="s">
        <v>1089</v>
      </c>
    </row>
    <row r="143" spans="17:20" ht="10.5" customHeight="1" x14ac:dyDescent="0.15">
      <c r="Q143" s="464" t="s">
        <v>149</v>
      </c>
      <c r="R143" s="77">
        <v>141</v>
      </c>
      <c r="S143" s="87" t="s">
        <v>150</v>
      </c>
      <c r="T143" s="88" t="s">
        <v>416</v>
      </c>
    </row>
    <row r="144" spans="17:20" ht="10.5" customHeight="1" x14ac:dyDescent="0.15">
      <c r="Q144" s="465"/>
      <c r="R144" s="78">
        <v>142</v>
      </c>
      <c r="S144" s="69" t="s">
        <v>224</v>
      </c>
      <c r="T144" s="92" t="s">
        <v>225</v>
      </c>
    </row>
    <row r="145" spans="17:20" ht="10.5" customHeight="1" x14ac:dyDescent="0.15">
      <c r="Q145" s="465"/>
      <c r="R145" s="78">
        <v>143</v>
      </c>
      <c r="S145" s="89" t="s">
        <v>151</v>
      </c>
      <c r="T145" s="90" t="s">
        <v>417</v>
      </c>
    </row>
    <row r="146" spans="17:20" ht="10.5" customHeight="1" x14ac:dyDescent="0.15">
      <c r="Q146" s="465"/>
      <c r="R146" s="78">
        <v>144</v>
      </c>
      <c r="S146" s="69" t="s">
        <v>222</v>
      </c>
      <c r="T146" s="92" t="s">
        <v>223</v>
      </c>
    </row>
    <row r="147" spans="17:20" ht="10.5" customHeight="1" x14ac:dyDescent="0.15">
      <c r="Q147" s="465"/>
      <c r="R147" s="78">
        <v>145</v>
      </c>
      <c r="S147" s="89" t="s">
        <v>334</v>
      </c>
      <c r="T147" s="90" t="s">
        <v>152</v>
      </c>
    </row>
    <row r="148" spans="17:20" ht="10.5" customHeight="1" x14ac:dyDescent="0.15">
      <c r="Q148" s="465"/>
      <c r="R148" s="78">
        <v>146</v>
      </c>
      <c r="S148" s="89" t="s">
        <v>153</v>
      </c>
      <c r="T148" s="90" t="s">
        <v>154</v>
      </c>
    </row>
    <row r="149" spans="17:20" ht="10.5" customHeight="1" x14ac:dyDescent="0.15">
      <c r="Q149" s="465"/>
      <c r="R149" s="78">
        <v>147</v>
      </c>
      <c r="S149" s="89" t="s">
        <v>335</v>
      </c>
      <c r="T149" s="90"/>
    </row>
    <row r="150" spans="17:20" ht="10.5" customHeight="1" x14ac:dyDescent="0.15">
      <c r="Q150" s="466"/>
      <c r="R150" s="79">
        <v>148</v>
      </c>
      <c r="S150" s="71" t="s">
        <v>25</v>
      </c>
      <c r="T150" s="91"/>
    </row>
    <row r="151" spans="17:20" ht="10.5" customHeight="1" x14ac:dyDescent="0.15">
      <c r="Q151" s="464" t="s">
        <v>155</v>
      </c>
      <c r="R151" s="77">
        <v>149</v>
      </c>
      <c r="S151" s="87" t="s">
        <v>336</v>
      </c>
      <c r="T151" s="88" t="s">
        <v>156</v>
      </c>
    </row>
    <row r="152" spans="17:20" ht="10.5" customHeight="1" x14ac:dyDescent="0.15">
      <c r="Q152" s="465"/>
      <c r="R152" s="78">
        <v>150</v>
      </c>
      <c r="S152" s="89" t="s">
        <v>157</v>
      </c>
      <c r="T152" s="90"/>
    </row>
    <row r="153" spans="17:20" ht="10.5" customHeight="1" x14ac:dyDescent="0.15">
      <c r="Q153" s="465"/>
      <c r="R153" s="78">
        <v>151</v>
      </c>
      <c r="S153" s="89" t="s">
        <v>337</v>
      </c>
      <c r="T153" s="90" t="s">
        <v>418</v>
      </c>
    </row>
    <row r="154" spans="17:20" ht="10.5" customHeight="1" x14ac:dyDescent="0.15">
      <c r="Q154" s="465"/>
      <c r="R154" s="78">
        <v>152</v>
      </c>
      <c r="S154" s="89" t="s">
        <v>338</v>
      </c>
      <c r="T154" s="90" t="s">
        <v>419</v>
      </c>
    </row>
    <row r="155" spans="17:20" ht="10.5" customHeight="1" x14ac:dyDescent="0.15">
      <c r="Q155" s="465"/>
      <c r="R155" s="78">
        <v>153</v>
      </c>
      <c r="S155" s="89" t="s">
        <v>339</v>
      </c>
      <c r="T155" s="90" t="s">
        <v>420</v>
      </c>
    </row>
    <row r="156" spans="17:20" ht="10.5" customHeight="1" x14ac:dyDescent="0.15">
      <c r="Q156" s="466"/>
      <c r="R156" s="79">
        <v>154</v>
      </c>
      <c r="S156" s="71" t="s">
        <v>25</v>
      </c>
      <c r="T156" s="91" t="s">
        <v>1088</v>
      </c>
    </row>
    <row r="157" spans="17:20" ht="10.5" customHeight="1" x14ac:dyDescent="0.15">
      <c r="Q157" s="464" t="s">
        <v>158</v>
      </c>
      <c r="R157" s="77">
        <v>155</v>
      </c>
      <c r="S157" s="87" t="s">
        <v>159</v>
      </c>
      <c r="T157" s="88"/>
    </row>
    <row r="158" spans="17:20" ht="10.5" customHeight="1" x14ac:dyDescent="0.15">
      <c r="Q158" s="465"/>
      <c r="R158" s="78">
        <v>156</v>
      </c>
      <c r="S158" s="89" t="s">
        <v>160</v>
      </c>
      <c r="T158" s="90" t="s">
        <v>421</v>
      </c>
    </row>
    <row r="159" spans="17:20" ht="10.5" customHeight="1" x14ac:dyDescent="0.15">
      <c r="Q159" s="465"/>
      <c r="R159" s="78">
        <v>157</v>
      </c>
      <c r="S159" s="89" t="s">
        <v>161</v>
      </c>
      <c r="T159" s="90" t="s">
        <v>162</v>
      </c>
    </row>
    <row r="160" spans="17:20" ht="10.5" customHeight="1" x14ac:dyDescent="0.15">
      <c r="Q160" s="465"/>
      <c r="R160" s="78">
        <v>158</v>
      </c>
      <c r="S160" s="69" t="s">
        <v>340</v>
      </c>
      <c r="T160" s="90"/>
    </row>
    <row r="161" spans="17:20" ht="10.5" customHeight="1" x14ac:dyDescent="0.15">
      <c r="Q161" s="465"/>
      <c r="R161" s="78">
        <v>159</v>
      </c>
      <c r="S161" s="69" t="s">
        <v>226</v>
      </c>
      <c r="T161" s="92" t="s">
        <v>227</v>
      </c>
    </row>
    <row r="162" spans="17:20" ht="10.5" customHeight="1" x14ac:dyDescent="0.15">
      <c r="Q162" s="465"/>
      <c r="R162" s="78">
        <v>160</v>
      </c>
      <c r="S162" s="89" t="s">
        <v>163</v>
      </c>
      <c r="T162" s="90" t="s">
        <v>164</v>
      </c>
    </row>
    <row r="163" spans="17:20" ht="10.5" customHeight="1" x14ac:dyDescent="0.15">
      <c r="Q163" s="466"/>
      <c r="R163" s="79">
        <v>161</v>
      </c>
      <c r="S163" s="71" t="s">
        <v>25</v>
      </c>
      <c r="T163" s="91"/>
    </row>
    <row r="164" spans="17:20" ht="10.5" customHeight="1" x14ac:dyDescent="0.15">
      <c r="Q164" s="464" t="s">
        <v>165</v>
      </c>
      <c r="R164" s="77">
        <v>162</v>
      </c>
      <c r="S164" s="87" t="s">
        <v>341</v>
      </c>
      <c r="T164" s="88" t="s">
        <v>422</v>
      </c>
    </row>
    <row r="165" spans="17:20" ht="10.5" customHeight="1" x14ac:dyDescent="0.15">
      <c r="Q165" s="465"/>
      <c r="R165" s="78">
        <v>163</v>
      </c>
      <c r="S165" s="89" t="s">
        <v>166</v>
      </c>
      <c r="T165" s="90" t="s">
        <v>167</v>
      </c>
    </row>
    <row r="166" spans="17:20" ht="10.5" customHeight="1" x14ac:dyDescent="0.15">
      <c r="Q166" s="465"/>
      <c r="R166" s="78">
        <v>164</v>
      </c>
      <c r="S166" s="89" t="s">
        <v>168</v>
      </c>
      <c r="T166" s="90"/>
    </row>
    <row r="167" spans="17:20" ht="10.5" customHeight="1" x14ac:dyDescent="0.15">
      <c r="Q167" s="465"/>
      <c r="R167" s="78">
        <v>165</v>
      </c>
      <c r="S167" s="89" t="s">
        <v>169</v>
      </c>
      <c r="T167" s="90" t="s">
        <v>170</v>
      </c>
    </row>
    <row r="168" spans="17:20" ht="10.5" customHeight="1" x14ac:dyDescent="0.15">
      <c r="Q168" s="465"/>
      <c r="R168" s="78">
        <v>166</v>
      </c>
      <c r="S168" s="89" t="s">
        <v>171</v>
      </c>
      <c r="T168" s="90" t="s">
        <v>423</v>
      </c>
    </row>
    <row r="169" spans="17:20" ht="10.5" customHeight="1" x14ac:dyDescent="0.15">
      <c r="Q169" s="465"/>
      <c r="R169" s="78">
        <v>167</v>
      </c>
      <c r="S169" s="89" t="s">
        <v>342</v>
      </c>
      <c r="T169" s="90"/>
    </row>
    <row r="170" spans="17:20" ht="10.5" customHeight="1" x14ac:dyDescent="0.15">
      <c r="Q170" s="465"/>
      <c r="R170" s="78">
        <v>168</v>
      </c>
      <c r="S170" s="89" t="s">
        <v>172</v>
      </c>
      <c r="T170" s="90"/>
    </row>
    <row r="171" spans="17:20" ht="10.5" customHeight="1" x14ac:dyDescent="0.15">
      <c r="Q171" s="465"/>
      <c r="R171" s="78">
        <v>169</v>
      </c>
      <c r="S171" s="89" t="s">
        <v>173</v>
      </c>
      <c r="T171" s="90"/>
    </row>
    <row r="172" spans="17:20" ht="10.5" customHeight="1" x14ac:dyDescent="0.15">
      <c r="Q172" s="465"/>
      <c r="R172" s="78">
        <v>170</v>
      </c>
      <c r="S172" s="89" t="s">
        <v>174</v>
      </c>
      <c r="T172" s="90" t="s">
        <v>175</v>
      </c>
    </row>
    <row r="173" spans="17:20" ht="10.5" customHeight="1" x14ac:dyDescent="0.15">
      <c r="Q173" s="466"/>
      <c r="R173" s="79">
        <v>171</v>
      </c>
      <c r="S173" s="71" t="s">
        <v>243</v>
      </c>
      <c r="T173" s="91" t="s">
        <v>424</v>
      </c>
    </row>
    <row r="174" spans="17:20" ht="10.5" customHeight="1" x14ac:dyDescent="0.15">
      <c r="Q174" s="464" t="s">
        <v>176</v>
      </c>
      <c r="R174" s="77">
        <v>172</v>
      </c>
      <c r="S174" s="87" t="s">
        <v>177</v>
      </c>
      <c r="T174" s="88" t="s">
        <v>425</v>
      </c>
    </row>
    <row r="175" spans="17:20" ht="10.5" customHeight="1" x14ac:dyDescent="0.15">
      <c r="Q175" s="465"/>
      <c r="R175" s="78">
        <v>173</v>
      </c>
      <c r="S175" s="89" t="s">
        <v>244</v>
      </c>
      <c r="T175" s="90" t="s">
        <v>426</v>
      </c>
    </row>
    <row r="176" spans="17:20" ht="10.5" customHeight="1" x14ac:dyDescent="0.15">
      <c r="Q176" s="465"/>
      <c r="R176" s="78">
        <v>174</v>
      </c>
      <c r="S176" s="89" t="s">
        <v>178</v>
      </c>
      <c r="T176" s="90" t="s">
        <v>427</v>
      </c>
    </row>
    <row r="177" spans="17:20" ht="10.5" customHeight="1" x14ac:dyDescent="0.15">
      <c r="Q177" s="465"/>
      <c r="R177" s="78">
        <v>175</v>
      </c>
      <c r="S177" s="89" t="s">
        <v>179</v>
      </c>
      <c r="T177" s="90" t="s">
        <v>428</v>
      </c>
    </row>
    <row r="178" spans="17:20" ht="10.5" customHeight="1" x14ac:dyDescent="0.15">
      <c r="Q178" s="465"/>
      <c r="R178" s="78">
        <v>176</v>
      </c>
      <c r="S178" s="89" t="s">
        <v>343</v>
      </c>
      <c r="T178" s="90" t="s">
        <v>180</v>
      </c>
    </row>
    <row r="179" spans="17:20" ht="10.5" customHeight="1" x14ac:dyDescent="0.15">
      <c r="Q179" s="465"/>
      <c r="R179" s="78">
        <v>177</v>
      </c>
      <c r="S179" s="89" t="s">
        <v>344</v>
      </c>
      <c r="T179" s="90" t="s">
        <v>429</v>
      </c>
    </row>
    <row r="180" spans="17:20" ht="10.5" customHeight="1" x14ac:dyDescent="0.15">
      <c r="Q180" s="465"/>
      <c r="R180" s="78">
        <v>178</v>
      </c>
      <c r="S180" s="89" t="s">
        <v>345</v>
      </c>
      <c r="T180" s="90" t="s">
        <v>430</v>
      </c>
    </row>
    <row r="181" spans="17:20" ht="10.5" customHeight="1" x14ac:dyDescent="0.15">
      <c r="Q181" s="465"/>
      <c r="R181" s="78">
        <v>179</v>
      </c>
      <c r="S181" s="89" t="s">
        <v>346</v>
      </c>
      <c r="T181" s="90" t="s">
        <v>181</v>
      </c>
    </row>
    <row r="182" spans="17:20" ht="10.5" customHeight="1" x14ac:dyDescent="0.15">
      <c r="Q182" s="466"/>
      <c r="R182" s="79">
        <v>180</v>
      </c>
      <c r="S182" s="71" t="s">
        <v>243</v>
      </c>
      <c r="T182" s="91" t="s">
        <v>431</v>
      </c>
    </row>
    <row r="183" spans="17:20" ht="10.5" customHeight="1" x14ac:dyDescent="0.15">
      <c r="Q183" s="464" t="s">
        <v>182</v>
      </c>
      <c r="R183" s="77">
        <v>181</v>
      </c>
      <c r="S183" s="87" t="s">
        <v>183</v>
      </c>
      <c r="T183" s="88" t="s">
        <v>444</v>
      </c>
    </row>
    <row r="184" spans="17:20" ht="10.5" customHeight="1" x14ac:dyDescent="0.15">
      <c r="Q184" s="465"/>
      <c r="R184" s="78">
        <v>182</v>
      </c>
      <c r="S184" s="89" t="s">
        <v>184</v>
      </c>
      <c r="T184" s="90" t="s">
        <v>185</v>
      </c>
    </row>
    <row r="185" spans="17:20" ht="10.5" customHeight="1" x14ac:dyDescent="0.15">
      <c r="Q185" s="465"/>
      <c r="R185" s="78">
        <v>183</v>
      </c>
      <c r="S185" s="89" t="s">
        <v>186</v>
      </c>
      <c r="T185" s="90" t="s">
        <v>432</v>
      </c>
    </row>
    <row r="186" spans="17:20" ht="10.5" customHeight="1" x14ac:dyDescent="0.15">
      <c r="Q186" s="465"/>
      <c r="R186" s="78">
        <v>184</v>
      </c>
      <c r="S186" s="89" t="s">
        <v>187</v>
      </c>
      <c r="T186" s="90" t="s">
        <v>433</v>
      </c>
    </row>
    <row r="187" spans="17:20" ht="10.5" customHeight="1" x14ac:dyDescent="0.15">
      <c r="Q187" s="465"/>
      <c r="R187" s="78">
        <v>185</v>
      </c>
      <c r="S187" s="89" t="s">
        <v>188</v>
      </c>
      <c r="T187" s="90" t="s">
        <v>434</v>
      </c>
    </row>
    <row r="188" spans="17:20" ht="10.5" customHeight="1" x14ac:dyDescent="0.15">
      <c r="Q188" s="465"/>
      <c r="R188" s="78">
        <v>186</v>
      </c>
      <c r="S188" s="89" t="s">
        <v>189</v>
      </c>
      <c r="T188" s="90" t="s">
        <v>435</v>
      </c>
    </row>
    <row r="189" spans="17:20" ht="10.5" customHeight="1" x14ac:dyDescent="0.15">
      <c r="Q189" s="465"/>
      <c r="R189" s="78">
        <v>187</v>
      </c>
      <c r="S189" s="89" t="s">
        <v>190</v>
      </c>
      <c r="T189" s="90" t="s">
        <v>191</v>
      </c>
    </row>
    <row r="190" spans="17:20" ht="10.5" customHeight="1" x14ac:dyDescent="0.15">
      <c r="Q190" s="466"/>
      <c r="R190" s="79">
        <v>188</v>
      </c>
      <c r="S190" s="71" t="s">
        <v>243</v>
      </c>
      <c r="T190" s="91"/>
    </row>
    <row r="191" spans="17:20" ht="10.5" customHeight="1" x14ac:dyDescent="0.15">
      <c r="Q191" s="464" t="s">
        <v>192</v>
      </c>
      <c r="R191" s="77">
        <v>189</v>
      </c>
      <c r="S191" s="87" t="s">
        <v>193</v>
      </c>
      <c r="T191" s="88" t="s">
        <v>436</v>
      </c>
    </row>
    <row r="192" spans="17:20" ht="10.5" customHeight="1" x14ac:dyDescent="0.15">
      <c r="Q192" s="466"/>
      <c r="R192" s="79">
        <v>190</v>
      </c>
      <c r="S192" s="71" t="s">
        <v>194</v>
      </c>
      <c r="T192" s="91"/>
    </row>
    <row r="193" spans="17:20" ht="10.5" customHeight="1" x14ac:dyDescent="0.15">
      <c r="Q193" s="464" t="s">
        <v>195</v>
      </c>
      <c r="R193" s="77">
        <v>191</v>
      </c>
      <c r="S193" s="87" t="s">
        <v>196</v>
      </c>
      <c r="T193" s="88" t="s">
        <v>197</v>
      </c>
    </row>
    <row r="194" spans="17:20" ht="10.5" customHeight="1" x14ac:dyDescent="0.15">
      <c r="Q194" s="465"/>
      <c r="R194" s="78">
        <v>192</v>
      </c>
      <c r="S194" s="89" t="s">
        <v>198</v>
      </c>
      <c r="T194" s="90" t="s">
        <v>199</v>
      </c>
    </row>
    <row r="195" spans="17:20" ht="10.5" customHeight="1" x14ac:dyDescent="0.15">
      <c r="Q195" s="465"/>
      <c r="R195" s="78">
        <v>193</v>
      </c>
      <c r="S195" s="89" t="s">
        <v>200</v>
      </c>
      <c r="T195" s="90" t="s">
        <v>437</v>
      </c>
    </row>
    <row r="196" spans="17:20" ht="10.5" customHeight="1" x14ac:dyDescent="0.15">
      <c r="Q196" s="466"/>
      <c r="R196" s="79">
        <v>194</v>
      </c>
      <c r="S196" s="71" t="s">
        <v>25</v>
      </c>
      <c r="T196" s="91" t="s">
        <v>201</v>
      </c>
    </row>
    <row r="197" spans="17:20" ht="10.5" customHeight="1" x14ac:dyDescent="0.15">
      <c r="Q197" s="464" t="s">
        <v>202</v>
      </c>
      <c r="R197" s="77">
        <v>195</v>
      </c>
      <c r="S197" s="87" t="s">
        <v>203</v>
      </c>
      <c r="T197" s="88" t="s">
        <v>204</v>
      </c>
    </row>
    <row r="198" spans="17:20" ht="10.5" customHeight="1" x14ac:dyDescent="0.15">
      <c r="Q198" s="465"/>
      <c r="R198" s="78">
        <v>196</v>
      </c>
      <c r="S198" s="89" t="s">
        <v>205</v>
      </c>
      <c r="T198" s="90" t="s">
        <v>438</v>
      </c>
    </row>
    <row r="199" spans="17:20" ht="10.5" customHeight="1" x14ac:dyDescent="0.15">
      <c r="Q199" s="465"/>
      <c r="R199" s="78">
        <v>197</v>
      </c>
      <c r="S199" s="89" t="s">
        <v>206</v>
      </c>
      <c r="T199" s="90"/>
    </row>
    <row r="200" spans="17:20" ht="10.5" customHeight="1" x14ac:dyDescent="0.15">
      <c r="Q200" s="465"/>
      <c r="R200" s="78">
        <v>198</v>
      </c>
      <c r="S200" s="89" t="s">
        <v>207</v>
      </c>
      <c r="T200" s="90"/>
    </row>
    <row r="201" spans="17:20" ht="10.5" customHeight="1" x14ac:dyDescent="0.15">
      <c r="Q201" s="465"/>
      <c r="R201" s="78">
        <v>199</v>
      </c>
      <c r="S201" s="89" t="s">
        <v>208</v>
      </c>
      <c r="T201" s="90" t="s">
        <v>439</v>
      </c>
    </row>
    <row r="202" spans="17:20" ht="10.5" customHeight="1" x14ac:dyDescent="0.15">
      <c r="Q202" s="465"/>
      <c r="R202" s="78">
        <v>200</v>
      </c>
      <c r="S202" s="89" t="s">
        <v>209</v>
      </c>
      <c r="T202" s="90"/>
    </row>
    <row r="203" spans="17:20" ht="10.5" customHeight="1" x14ac:dyDescent="0.15">
      <c r="Q203" s="465"/>
      <c r="R203" s="78">
        <v>201</v>
      </c>
      <c r="S203" s="89" t="s">
        <v>210</v>
      </c>
      <c r="T203" s="90" t="s">
        <v>440</v>
      </c>
    </row>
    <row r="204" spans="17:20" ht="10.5" customHeight="1" x14ac:dyDescent="0.15">
      <c r="Q204" s="465"/>
      <c r="R204" s="78">
        <v>202</v>
      </c>
      <c r="S204" s="89" t="s">
        <v>211</v>
      </c>
      <c r="T204" s="90"/>
    </row>
    <row r="205" spans="17:20" ht="10.5" customHeight="1" x14ac:dyDescent="0.15">
      <c r="Q205" s="466"/>
      <c r="R205" s="79">
        <v>203</v>
      </c>
      <c r="S205" s="71" t="s">
        <v>25</v>
      </c>
      <c r="T205" s="91" t="s">
        <v>212</v>
      </c>
    </row>
    <row r="206" spans="17:20" ht="10.5" customHeight="1" x14ac:dyDescent="0.15">
      <c r="Q206" s="464" t="s">
        <v>213</v>
      </c>
      <c r="R206" s="77">
        <v>204</v>
      </c>
      <c r="S206" s="87" t="s">
        <v>214</v>
      </c>
      <c r="T206" s="88" t="s">
        <v>215</v>
      </c>
    </row>
    <row r="207" spans="17:20" ht="10.5" customHeight="1" x14ac:dyDescent="0.15">
      <c r="Q207" s="465"/>
      <c r="R207" s="78">
        <v>205</v>
      </c>
      <c r="S207" s="89" t="s">
        <v>216</v>
      </c>
      <c r="T207" s="90" t="s">
        <v>441</v>
      </c>
    </row>
    <row r="208" spans="17:20" ht="10.5" customHeight="1" x14ac:dyDescent="0.15">
      <c r="Q208" s="466"/>
      <c r="R208" s="79">
        <v>206</v>
      </c>
      <c r="S208" s="71" t="s">
        <v>243</v>
      </c>
      <c r="T208" s="91" t="s">
        <v>442</v>
      </c>
    </row>
  </sheetData>
  <sheetProtection algorithmName="SHA-512" hashValue="m8V2Mrxi40r9SkuZrfY8Tn2op6FVcO+ir/J1YvAafaka+kmf77aVIH6gA7N9mdhzYxCvGNDhULYQ6eWaBMkLfg==" saltValue="K0ltwqSxNaTQroyL31BF5Q==" spinCount="100000" sheet="1" objects="1" scenarios="1"/>
  <mergeCells count="252">
    <mergeCell ref="Q206:Q208"/>
    <mergeCell ref="Q151:Q156"/>
    <mergeCell ref="Q157:Q163"/>
    <mergeCell ref="Q164:Q173"/>
    <mergeCell ref="Q174:Q182"/>
    <mergeCell ref="Q183:Q190"/>
    <mergeCell ref="Q191:Q192"/>
    <mergeCell ref="P16:P19"/>
    <mergeCell ref="P40:P43"/>
    <mergeCell ref="Q193:Q196"/>
    <mergeCell ref="Q111:Q119"/>
    <mergeCell ref="Q120:Q124"/>
    <mergeCell ref="Q125:Q129"/>
    <mergeCell ref="Q130:Q136"/>
    <mergeCell ref="Q137:Q142"/>
    <mergeCell ref="Q143:Q150"/>
    <mergeCell ref="Q74:Q79"/>
    <mergeCell ref="Q80:Q82"/>
    <mergeCell ref="Q83:Q87"/>
    <mergeCell ref="Q88:Q91"/>
    <mergeCell ref="Q92:Q98"/>
    <mergeCell ref="Q99:Q110"/>
    <mergeCell ref="Q197:Q205"/>
    <mergeCell ref="Q27:Q28"/>
    <mergeCell ref="Q29:Q36"/>
    <mergeCell ref="Q37:Q42"/>
    <mergeCell ref="Q43:Q45"/>
    <mergeCell ref="Q46:Q49"/>
    <mergeCell ref="Q50:Q53"/>
    <mergeCell ref="Q54:Q61"/>
    <mergeCell ref="Q62:Q66"/>
    <mergeCell ref="Q67:Q73"/>
    <mergeCell ref="Q3:Q9"/>
    <mergeCell ref="N9:O11"/>
    <mergeCell ref="N12:O14"/>
    <mergeCell ref="N15:O17"/>
    <mergeCell ref="N18:O20"/>
    <mergeCell ref="N21:O23"/>
    <mergeCell ref="N6:O8"/>
    <mergeCell ref="Q10:Q14"/>
    <mergeCell ref="Q15:Q19"/>
    <mergeCell ref="Q20:Q26"/>
    <mergeCell ref="N24:O26"/>
    <mergeCell ref="K58:N58"/>
    <mergeCell ref="I54:I56"/>
    <mergeCell ref="K54:K56"/>
    <mergeCell ref="L54:L56"/>
    <mergeCell ref="N27:O29"/>
    <mergeCell ref="N30:O32"/>
    <mergeCell ref="N33:O35"/>
    <mergeCell ref="N36:O38"/>
    <mergeCell ref="N39:O41"/>
    <mergeCell ref="A57:O57"/>
    <mergeCell ref="N45:O47"/>
    <mergeCell ref="N48:O50"/>
    <mergeCell ref="H51:H53"/>
    <mergeCell ref="K48:K50"/>
    <mergeCell ref="L48:L50"/>
    <mergeCell ref="J48:J50"/>
    <mergeCell ref="N42:O44"/>
    <mergeCell ref="J27:J29"/>
    <mergeCell ref="B53:B56"/>
    <mergeCell ref="C53:C56"/>
    <mergeCell ref="E53:E56"/>
    <mergeCell ref="F54:F56"/>
    <mergeCell ref="H54:H56"/>
    <mergeCell ref="N51:O53"/>
    <mergeCell ref="N54:O56"/>
    <mergeCell ref="D49:D52"/>
    <mergeCell ref="L45:L47"/>
    <mergeCell ref="K45:K47"/>
    <mergeCell ref="J45:J47"/>
    <mergeCell ref="D53:D56"/>
    <mergeCell ref="G45:G47"/>
    <mergeCell ref="G54:G56"/>
    <mergeCell ref="F48:F50"/>
    <mergeCell ref="H48:H50"/>
    <mergeCell ref="I48:I50"/>
    <mergeCell ref="E49:E52"/>
    <mergeCell ref="F51:F53"/>
    <mergeCell ref="D45:D48"/>
    <mergeCell ref="G51:G53"/>
    <mergeCell ref="I51:I53"/>
    <mergeCell ref="K51:K53"/>
    <mergeCell ref="L51:L53"/>
    <mergeCell ref="M54:M56"/>
    <mergeCell ref="B45:B48"/>
    <mergeCell ref="C45:C48"/>
    <mergeCell ref="E45:E48"/>
    <mergeCell ref="F45:F47"/>
    <mergeCell ref="H45:H47"/>
    <mergeCell ref="I45:I47"/>
    <mergeCell ref="G48:G50"/>
    <mergeCell ref="D21:D24"/>
    <mergeCell ref="D25:D28"/>
    <mergeCell ref="G42:G44"/>
    <mergeCell ref="G27:G29"/>
    <mergeCell ref="G30:G32"/>
    <mergeCell ref="G39:G41"/>
    <mergeCell ref="G21:G23"/>
    <mergeCell ref="G24:G26"/>
    <mergeCell ref="B49:B52"/>
    <mergeCell ref="C49:C52"/>
    <mergeCell ref="F42:F44"/>
    <mergeCell ref="H42:H44"/>
    <mergeCell ref="I42:I44"/>
    <mergeCell ref="E33:E36"/>
    <mergeCell ref="I36:I38"/>
    <mergeCell ref="G36:G38"/>
    <mergeCell ref="K42:K44"/>
    <mergeCell ref="L42:L44"/>
    <mergeCell ref="B41:B44"/>
    <mergeCell ref="C41:C44"/>
    <mergeCell ref="E41:E44"/>
    <mergeCell ref="I39:I41"/>
    <mergeCell ref="K39:K41"/>
    <mergeCell ref="F39:F41"/>
    <mergeCell ref="H39:H41"/>
    <mergeCell ref="J36:J38"/>
    <mergeCell ref="J39:J41"/>
    <mergeCell ref="L39:L41"/>
    <mergeCell ref="L9:L11"/>
    <mergeCell ref="J24:J26"/>
    <mergeCell ref="A1:O1"/>
    <mergeCell ref="D29:D32"/>
    <mergeCell ref="D33:D36"/>
    <mergeCell ref="M24:M26"/>
    <mergeCell ref="M27:M29"/>
    <mergeCell ref="M30:M32"/>
    <mergeCell ref="J33:J35"/>
    <mergeCell ref="D37:D40"/>
    <mergeCell ref="D41:D44"/>
    <mergeCell ref="B37:B40"/>
    <mergeCell ref="C37:C40"/>
    <mergeCell ref="E37:E40"/>
    <mergeCell ref="M9:M11"/>
    <mergeCell ref="M12:M14"/>
    <mergeCell ref="M15:M17"/>
    <mergeCell ref="M18:M20"/>
    <mergeCell ref="M21:M23"/>
    <mergeCell ref="I33:I35"/>
    <mergeCell ref="K33:K35"/>
    <mergeCell ref="L33:L35"/>
    <mergeCell ref="A2:O3"/>
    <mergeCell ref="B4:E5"/>
    <mergeCell ref="A4:A5"/>
    <mergeCell ref="F4:O5"/>
    <mergeCell ref="A6:A8"/>
    <mergeCell ref="A33:A56"/>
    <mergeCell ref="J51:J53"/>
    <mergeCell ref="J54:J56"/>
    <mergeCell ref="M33:M35"/>
    <mergeCell ref="M36:M38"/>
    <mergeCell ref="M39:M41"/>
    <mergeCell ref="M42:M44"/>
    <mergeCell ref="M45:M47"/>
    <mergeCell ref="M48:M50"/>
    <mergeCell ref="K36:K38"/>
    <mergeCell ref="M51:M53"/>
    <mergeCell ref="L36:L38"/>
    <mergeCell ref="J42:J44"/>
    <mergeCell ref="F36:F38"/>
    <mergeCell ref="H36:H38"/>
    <mergeCell ref="G33:G35"/>
    <mergeCell ref="B33:B36"/>
    <mergeCell ref="C33:C36"/>
    <mergeCell ref="K30:K32"/>
    <mergeCell ref="L30:L32"/>
    <mergeCell ref="B6:B8"/>
    <mergeCell ref="C6:C8"/>
    <mergeCell ref="D6:D8"/>
    <mergeCell ref="E6:E8"/>
    <mergeCell ref="F6:F8"/>
    <mergeCell ref="J30:J32"/>
    <mergeCell ref="D13:D16"/>
    <mergeCell ref="D17:D20"/>
    <mergeCell ref="J9:J11"/>
    <mergeCell ref="J12:J14"/>
    <mergeCell ref="J15:J17"/>
    <mergeCell ref="J18:J20"/>
    <mergeCell ref="J21:J23"/>
    <mergeCell ref="G12:G14"/>
    <mergeCell ref="G15:G17"/>
    <mergeCell ref="G18:G20"/>
    <mergeCell ref="K27:K29"/>
    <mergeCell ref="L27:L29"/>
    <mergeCell ref="J6:J8"/>
    <mergeCell ref="K6:K8"/>
    <mergeCell ref="L6:L8"/>
    <mergeCell ref="L15:L17"/>
    <mergeCell ref="G6:G8"/>
    <mergeCell ref="H6:H8"/>
    <mergeCell ref="G9:G11"/>
    <mergeCell ref="M6:M8"/>
    <mergeCell ref="F24:F26"/>
    <mergeCell ref="H24:H26"/>
    <mergeCell ref="I24:I26"/>
    <mergeCell ref="K24:K26"/>
    <mergeCell ref="L24:L26"/>
    <mergeCell ref="L21:L23"/>
    <mergeCell ref="K21:K23"/>
    <mergeCell ref="I6:I8"/>
    <mergeCell ref="L12:L14"/>
    <mergeCell ref="F12:F14"/>
    <mergeCell ref="H12:H14"/>
    <mergeCell ref="I12:I14"/>
    <mergeCell ref="K12:K14"/>
    <mergeCell ref="F18:F20"/>
    <mergeCell ref="H18:H20"/>
    <mergeCell ref="I18:I20"/>
    <mergeCell ref="K18:K20"/>
    <mergeCell ref="L18:L20"/>
    <mergeCell ref="I15:I17"/>
    <mergeCell ref="K15:K17"/>
    <mergeCell ref="A58:J58"/>
    <mergeCell ref="B21:B24"/>
    <mergeCell ref="C21:C24"/>
    <mergeCell ref="E21:E24"/>
    <mergeCell ref="F21:F23"/>
    <mergeCell ref="H21:H23"/>
    <mergeCell ref="I21:I23"/>
    <mergeCell ref="A9:A32"/>
    <mergeCell ref="B9:B12"/>
    <mergeCell ref="C9:C12"/>
    <mergeCell ref="F27:F29"/>
    <mergeCell ref="H27:H29"/>
    <mergeCell ref="I27:I29"/>
    <mergeCell ref="B29:B32"/>
    <mergeCell ref="C29:C32"/>
    <mergeCell ref="E29:E32"/>
    <mergeCell ref="F30:F32"/>
    <mergeCell ref="H30:H32"/>
    <mergeCell ref="B25:B28"/>
    <mergeCell ref="C25:C28"/>
    <mergeCell ref="E25:E28"/>
    <mergeCell ref="F33:F35"/>
    <mergeCell ref="H33:H35"/>
    <mergeCell ref="I30:I32"/>
    <mergeCell ref="I9:I11"/>
    <mergeCell ref="K9:K11"/>
    <mergeCell ref="D9:D12"/>
    <mergeCell ref="F9:F11"/>
    <mergeCell ref="H9:H11"/>
    <mergeCell ref="B13:B16"/>
    <mergeCell ref="C13:C16"/>
    <mergeCell ref="E13:E16"/>
    <mergeCell ref="F15:F17"/>
    <mergeCell ref="H15:H17"/>
    <mergeCell ref="B17:B20"/>
    <mergeCell ref="C17:C20"/>
    <mergeCell ref="E17:E20"/>
    <mergeCell ref="E9:E12"/>
  </mergeCells>
  <phoneticPr fontId="2"/>
  <conditionalFormatting sqref="E9:E56">
    <cfRule type="expression" dxfId="3" priority="1" stopIfTrue="1">
      <formula>NOT($D9="その他")</formula>
    </cfRule>
  </conditionalFormatting>
  <conditionalFormatting sqref="H9:H56">
    <cfRule type="expression" dxfId="2" priority="2" stopIfTrue="1">
      <formula>NOT($G9="その他")</formula>
    </cfRule>
  </conditionalFormatting>
  <conditionalFormatting sqref="K9:K56">
    <cfRule type="expression" dxfId="1" priority="3" stopIfTrue="1">
      <formula>NOT($J9="その他")</formula>
    </cfRule>
  </conditionalFormatting>
  <conditionalFormatting sqref="N9:O56">
    <cfRule type="expression" dxfId="0" priority="4" stopIfTrue="1">
      <formula>NOT($M9="その他")</formula>
    </cfRule>
  </conditionalFormatting>
  <dataValidations count="3">
    <dataValidation type="list" allowBlank="1" showInputMessage="1" showErrorMessage="1" error="135～206を選択してください！" sqref="C33:C56 F33:F56 I33:I56 L33:L56" xr:uid="{00000000-0002-0000-0200-000000000000}">
      <formula1>$R$137:$R$208</formula1>
    </dataValidation>
    <dataValidation type="list" allowBlank="1" showInputMessage="1" showErrorMessage="1" error="1～134を選択してください！" sqref="C9:C32 L9:L32 I9:I32 F9:F32" xr:uid="{00000000-0002-0000-0200-000001000000}">
      <formula1>$R$3:$R$136</formula1>
    </dataValidation>
    <dataValidation imeMode="hiragana" allowBlank="1" showInputMessage="1" showErrorMessage="1" sqref="E9:E56 H9:H56 K9:K56 N9:O56" xr:uid="{00000000-0002-0000-0200-000004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Normal="100" zoomScaleSheetLayoutView="100" workbookViewId="0"/>
  </sheetViews>
  <sheetFormatPr defaultRowHeight="11.25" x14ac:dyDescent="0.15"/>
  <cols>
    <col min="1" max="1" width="7.5" style="42" customWidth="1"/>
    <col min="2" max="2" width="32.5" style="42" customWidth="1"/>
    <col min="3" max="3" width="15" style="42" customWidth="1"/>
    <col min="4" max="4" width="4.25" style="55" customWidth="1"/>
    <col min="5" max="10" width="3" style="55" customWidth="1"/>
    <col min="11" max="16" width="3.75" style="42" customWidth="1"/>
    <col min="17" max="17" width="3.75" style="43" customWidth="1"/>
    <col min="18" max="27" width="3.75" style="42" customWidth="1"/>
    <col min="28" max="16384" width="9" style="42"/>
  </cols>
  <sheetData>
    <row r="1" spans="1:27" ht="16.5" customHeight="1" x14ac:dyDescent="0.15">
      <c r="B1" s="276" t="s">
        <v>266</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row>
    <row r="2" spans="1:27" s="43" customFormat="1" ht="22.5" customHeight="1" x14ac:dyDescent="0.15">
      <c r="B2" s="489" t="s">
        <v>876</v>
      </c>
      <c r="C2" s="490"/>
      <c r="D2" s="490"/>
      <c r="E2" s="490"/>
      <c r="F2" s="490"/>
      <c r="G2" s="490"/>
      <c r="H2" s="490"/>
      <c r="I2" s="490"/>
      <c r="J2" s="491"/>
      <c r="K2" s="489" t="s">
        <v>877</v>
      </c>
      <c r="L2" s="490"/>
      <c r="M2" s="490"/>
      <c r="N2" s="490"/>
      <c r="O2" s="490"/>
      <c r="P2" s="490"/>
      <c r="Q2" s="490"/>
      <c r="R2" s="490"/>
      <c r="S2" s="490"/>
      <c r="T2" s="490"/>
      <c r="U2" s="490"/>
      <c r="V2" s="490"/>
      <c r="W2" s="490"/>
      <c r="X2" s="490"/>
      <c r="Y2" s="490"/>
      <c r="Z2" s="490"/>
      <c r="AA2" s="491"/>
    </row>
    <row r="3" spans="1:27" s="43" customFormat="1" ht="22.5" customHeight="1" x14ac:dyDescent="0.15">
      <c r="B3" s="56" t="s">
        <v>286</v>
      </c>
      <c r="C3" s="59" t="s">
        <v>283</v>
      </c>
      <c r="D3" s="487" t="s">
        <v>6</v>
      </c>
      <c r="E3" s="487"/>
      <c r="F3" s="487"/>
      <c r="G3" s="487"/>
      <c r="H3" s="487"/>
      <c r="I3" s="487"/>
      <c r="J3" s="488"/>
      <c r="K3" s="475" t="s">
        <v>284</v>
      </c>
      <c r="L3" s="478" t="s">
        <v>9</v>
      </c>
      <c r="M3" s="469" t="s">
        <v>10</v>
      </c>
      <c r="N3" s="469" t="s">
        <v>11</v>
      </c>
      <c r="O3" s="469" t="s">
        <v>12</v>
      </c>
      <c r="P3" s="469" t="s">
        <v>13</v>
      </c>
      <c r="Q3" s="469" t="s">
        <v>14</v>
      </c>
      <c r="R3" s="469" t="s">
        <v>8</v>
      </c>
      <c r="S3" s="469" t="s">
        <v>15</v>
      </c>
      <c r="T3" s="469" t="s">
        <v>16</v>
      </c>
      <c r="U3" s="469" t="s">
        <v>17</v>
      </c>
      <c r="V3" s="469" t="s">
        <v>18</v>
      </c>
      <c r="W3" s="469" t="s">
        <v>19</v>
      </c>
      <c r="X3" s="469" t="s">
        <v>20</v>
      </c>
      <c r="Y3" s="469" t="s">
        <v>21</v>
      </c>
      <c r="Z3" s="469" t="s">
        <v>22</v>
      </c>
      <c r="AA3" s="495" t="s">
        <v>23</v>
      </c>
    </row>
    <row r="4" spans="1:27" s="43" customFormat="1" ht="22.5" customHeight="1" x14ac:dyDescent="0.15">
      <c r="B4" s="57" t="s">
        <v>267</v>
      </c>
      <c r="C4" s="149"/>
      <c r="D4" s="21"/>
      <c r="E4" s="61"/>
      <c r="F4" s="49" t="s">
        <v>254</v>
      </c>
      <c r="G4" s="61"/>
      <c r="H4" s="49" t="s">
        <v>217</v>
      </c>
      <c r="I4" s="61"/>
      <c r="J4" s="50" t="s">
        <v>218</v>
      </c>
      <c r="K4" s="476"/>
      <c r="L4" s="479"/>
      <c r="M4" s="470"/>
      <c r="N4" s="470"/>
      <c r="O4" s="470"/>
      <c r="P4" s="470"/>
      <c r="Q4" s="470"/>
      <c r="R4" s="470"/>
      <c r="S4" s="470"/>
      <c r="T4" s="470"/>
      <c r="U4" s="470"/>
      <c r="V4" s="470"/>
      <c r="W4" s="470"/>
      <c r="X4" s="470"/>
      <c r="Y4" s="470"/>
      <c r="Z4" s="470"/>
      <c r="AA4" s="496"/>
    </row>
    <row r="5" spans="1:27" s="43" customFormat="1" ht="22.5" customHeight="1" x14ac:dyDescent="0.15">
      <c r="B5" s="58" t="s">
        <v>268</v>
      </c>
      <c r="C5" s="150"/>
      <c r="D5" s="30"/>
      <c r="E5" s="62"/>
      <c r="F5" s="51" t="s">
        <v>258</v>
      </c>
      <c r="G5" s="62"/>
      <c r="H5" s="51" t="s">
        <v>217</v>
      </c>
      <c r="I5" s="62"/>
      <c r="J5" s="52" t="s">
        <v>218</v>
      </c>
      <c r="K5" s="476"/>
      <c r="L5" s="479"/>
      <c r="M5" s="470"/>
      <c r="N5" s="470"/>
      <c r="O5" s="470"/>
      <c r="P5" s="470"/>
      <c r="Q5" s="470"/>
      <c r="R5" s="470"/>
      <c r="S5" s="470"/>
      <c r="T5" s="470"/>
      <c r="U5" s="470"/>
      <c r="V5" s="470"/>
      <c r="W5" s="470"/>
      <c r="X5" s="470"/>
      <c r="Y5" s="470"/>
      <c r="Z5" s="470"/>
      <c r="AA5" s="496"/>
    </row>
    <row r="6" spans="1:27" s="43" customFormat="1" ht="22.5" customHeight="1" x14ac:dyDescent="0.15">
      <c r="B6" s="58" t="s">
        <v>269</v>
      </c>
      <c r="C6" s="150"/>
      <c r="D6" s="30"/>
      <c r="E6" s="62"/>
      <c r="F6" s="51" t="s">
        <v>258</v>
      </c>
      <c r="G6" s="62"/>
      <c r="H6" s="51" t="s">
        <v>217</v>
      </c>
      <c r="I6" s="62"/>
      <c r="J6" s="52" t="s">
        <v>218</v>
      </c>
      <c r="K6" s="476"/>
      <c r="L6" s="479"/>
      <c r="M6" s="470"/>
      <c r="N6" s="470"/>
      <c r="O6" s="470"/>
      <c r="P6" s="470"/>
      <c r="Q6" s="470"/>
      <c r="R6" s="470"/>
      <c r="S6" s="470"/>
      <c r="T6" s="470"/>
      <c r="U6" s="470"/>
      <c r="V6" s="470"/>
      <c r="W6" s="470"/>
      <c r="X6" s="470"/>
      <c r="Y6" s="470"/>
      <c r="Z6" s="470"/>
      <c r="AA6" s="496"/>
    </row>
    <row r="7" spans="1:27" s="43" customFormat="1" ht="22.5" customHeight="1" x14ac:dyDescent="0.15">
      <c r="B7" s="58" t="s">
        <v>270</v>
      </c>
      <c r="C7" s="150"/>
      <c r="D7" s="30"/>
      <c r="E7" s="62"/>
      <c r="F7" s="51" t="s">
        <v>258</v>
      </c>
      <c r="G7" s="62"/>
      <c r="H7" s="51" t="s">
        <v>217</v>
      </c>
      <c r="I7" s="62"/>
      <c r="J7" s="52" t="s">
        <v>218</v>
      </c>
      <c r="K7" s="476"/>
      <c r="L7" s="479"/>
      <c r="M7" s="470"/>
      <c r="N7" s="470"/>
      <c r="O7" s="470"/>
      <c r="P7" s="470"/>
      <c r="Q7" s="470"/>
      <c r="R7" s="470"/>
      <c r="S7" s="470"/>
      <c r="T7" s="470"/>
      <c r="U7" s="470"/>
      <c r="V7" s="470"/>
      <c r="W7" s="470"/>
      <c r="X7" s="470"/>
      <c r="Y7" s="470"/>
      <c r="Z7" s="470"/>
      <c r="AA7" s="496"/>
    </row>
    <row r="8" spans="1:27" s="43" customFormat="1" ht="22.5" customHeight="1" x14ac:dyDescent="0.15">
      <c r="B8" s="58" t="s">
        <v>271</v>
      </c>
      <c r="C8" s="150"/>
      <c r="D8" s="30"/>
      <c r="E8" s="62"/>
      <c r="F8" s="51" t="s">
        <v>258</v>
      </c>
      <c r="G8" s="62"/>
      <c r="H8" s="51" t="s">
        <v>217</v>
      </c>
      <c r="I8" s="62"/>
      <c r="J8" s="52" t="s">
        <v>218</v>
      </c>
      <c r="K8" s="476"/>
      <c r="L8" s="479"/>
      <c r="M8" s="470"/>
      <c r="N8" s="470"/>
      <c r="O8" s="470"/>
      <c r="P8" s="470"/>
      <c r="Q8" s="470"/>
      <c r="R8" s="470"/>
      <c r="S8" s="470"/>
      <c r="T8" s="470"/>
      <c r="U8" s="470"/>
      <c r="V8" s="470"/>
      <c r="W8" s="470"/>
      <c r="X8" s="470"/>
      <c r="Y8" s="470"/>
      <c r="Z8" s="470"/>
      <c r="AA8" s="496"/>
    </row>
    <row r="9" spans="1:27" s="43" customFormat="1" ht="22.5" customHeight="1" x14ac:dyDescent="0.15">
      <c r="A9" s="231" t="s">
        <v>235</v>
      </c>
      <c r="B9" s="58" t="s">
        <v>272</v>
      </c>
      <c r="C9" s="150"/>
      <c r="D9" s="30"/>
      <c r="E9" s="62"/>
      <c r="F9" s="51" t="s">
        <v>258</v>
      </c>
      <c r="G9" s="62"/>
      <c r="H9" s="51" t="s">
        <v>217</v>
      </c>
      <c r="I9" s="62"/>
      <c r="J9" s="52" t="s">
        <v>218</v>
      </c>
      <c r="K9" s="476"/>
      <c r="L9" s="479"/>
      <c r="M9" s="470"/>
      <c r="N9" s="470"/>
      <c r="O9" s="470"/>
      <c r="P9" s="470"/>
      <c r="Q9" s="470"/>
      <c r="R9" s="470"/>
      <c r="S9" s="470"/>
      <c r="T9" s="470"/>
      <c r="U9" s="470"/>
      <c r="V9" s="470"/>
      <c r="W9" s="470"/>
      <c r="X9" s="470"/>
      <c r="Y9" s="470"/>
      <c r="Z9" s="470"/>
      <c r="AA9" s="496"/>
    </row>
    <row r="10" spans="1:27" s="43" customFormat="1" ht="22.5" customHeight="1" x14ac:dyDescent="0.15">
      <c r="A10" s="231"/>
      <c r="B10" s="58" t="s">
        <v>273</v>
      </c>
      <c r="C10" s="150"/>
      <c r="D10" s="30"/>
      <c r="E10" s="62"/>
      <c r="F10" s="51" t="s">
        <v>258</v>
      </c>
      <c r="G10" s="62"/>
      <c r="H10" s="51" t="s">
        <v>217</v>
      </c>
      <c r="I10" s="62"/>
      <c r="J10" s="52" t="s">
        <v>218</v>
      </c>
      <c r="K10" s="476"/>
      <c r="L10" s="479"/>
      <c r="M10" s="470"/>
      <c r="N10" s="470"/>
      <c r="O10" s="470"/>
      <c r="P10" s="470"/>
      <c r="Q10" s="470"/>
      <c r="R10" s="470"/>
      <c r="S10" s="470"/>
      <c r="T10" s="470"/>
      <c r="U10" s="470"/>
      <c r="V10" s="470"/>
      <c r="W10" s="470"/>
      <c r="X10" s="470"/>
      <c r="Y10" s="470"/>
      <c r="Z10" s="470"/>
      <c r="AA10" s="496"/>
    </row>
    <row r="11" spans="1:27" s="43" customFormat="1" ht="22.5" customHeight="1" x14ac:dyDescent="0.15">
      <c r="B11" s="58" t="s">
        <v>274</v>
      </c>
      <c r="C11" s="150"/>
      <c r="D11" s="30"/>
      <c r="E11" s="62"/>
      <c r="F11" s="51" t="s">
        <v>258</v>
      </c>
      <c r="G11" s="62"/>
      <c r="H11" s="51" t="s">
        <v>217</v>
      </c>
      <c r="I11" s="62"/>
      <c r="J11" s="52" t="s">
        <v>218</v>
      </c>
      <c r="K11" s="476"/>
      <c r="L11" s="479"/>
      <c r="M11" s="470"/>
      <c r="N11" s="470"/>
      <c r="O11" s="470"/>
      <c r="P11" s="470"/>
      <c r="Q11" s="470"/>
      <c r="R11" s="470"/>
      <c r="S11" s="470"/>
      <c r="T11" s="470"/>
      <c r="U11" s="470"/>
      <c r="V11" s="470"/>
      <c r="W11" s="470"/>
      <c r="X11" s="470"/>
      <c r="Y11" s="470"/>
      <c r="Z11" s="470"/>
      <c r="AA11" s="496"/>
    </row>
    <row r="12" spans="1:27" s="43" customFormat="1" ht="22.5" customHeight="1" x14ac:dyDescent="0.15">
      <c r="B12" s="58" t="s">
        <v>275</v>
      </c>
      <c r="C12" s="150"/>
      <c r="D12" s="30"/>
      <c r="E12" s="62"/>
      <c r="F12" s="51" t="s">
        <v>258</v>
      </c>
      <c r="G12" s="62"/>
      <c r="H12" s="51" t="s">
        <v>217</v>
      </c>
      <c r="I12" s="62"/>
      <c r="J12" s="52" t="s">
        <v>218</v>
      </c>
      <c r="K12" s="476"/>
      <c r="L12" s="479"/>
      <c r="M12" s="470"/>
      <c r="N12" s="470"/>
      <c r="O12" s="470"/>
      <c r="P12" s="470"/>
      <c r="Q12" s="470"/>
      <c r="R12" s="470"/>
      <c r="S12" s="470"/>
      <c r="T12" s="470"/>
      <c r="U12" s="470"/>
      <c r="V12" s="470"/>
      <c r="W12" s="470"/>
      <c r="X12" s="470"/>
      <c r="Y12" s="470"/>
      <c r="Z12" s="470"/>
      <c r="AA12" s="496"/>
    </row>
    <row r="13" spans="1:27" s="43" customFormat="1" ht="22.5" customHeight="1" x14ac:dyDescent="0.15">
      <c r="B13" s="58" t="s">
        <v>276</v>
      </c>
      <c r="C13" s="150"/>
      <c r="D13" s="30"/>
      <c r="E13" s="62"/>
      <c r="F13" s="51" t="s">
        <v>258</v>
      </c>
      <c r="G13" s="62"/>
      <c r="H13" s="51" t="s">
        <v>217</v>
      </c>
      <c r="I13" s="62"/>
      <c r="J13" s="52" t="s">
        <v>218</v>
      </c>
      <c r="K13" s="477"/>
      <c r="L13" s="480"/>
      <c r="M13" s="471"/>
      <c r="N13" s="471"/>
      <c r="O13" s="471"/>
      <c r="P13" s="471"/>
      <c r="Q13" s="471"/>
      <c r="R13" s="471"/>
      <c r="S13" s="471"/>
      <c r="T13" s="471"/>
      <c r="U13" s="471"/>
      <c r="V13" s="471"/>
      <c r="W13" s="471"/>
      <c r="X13" s="471"/>
      <c r="Y13" s="471"/>
      <c r="Z13" s="471"/>
      <c r="AA13" s="497"/>
    </row>
    <row r="14" spans="1:27" s="43" customFormat="1" ht="22.5" customHeight="1" x14ac:dyDescent="0.15">
      <c r="B14" s="58" t="s">
        <v>277</v>
      </c>
      <c r="C14" s="150"/>
      <c r="D14" s="30"/>
      <c r="E14" s="62"/>
      <c r="F14" s="51" t="s">
        <v>258</v>
      </c>
      <c r="G14" s="62"/>
      <c r="H14" s="51" t="s">
        <v>217</v>
      </c>
      <c r="I14" s="62"/>
      <c r="J14" s="52" t="s">
        <v>218</v>
      </c>
      <c r="K14" s="60" t="s">
        <v>7</v>
      </c>
      <c r="L14" s="44"/>
      <c r="M14" s="45"/>
      <c r="N14" s="45"/>
      <c r="O14" s="45"/>
      <c r="P14" s="45"/>
      <c r="Q14" s="45"/>
      <c r="R14" s="45"/>
      <c r="S14" s="45"/>
      <c r="T14" s="45"/>
      <c r="U14" s="45"/>
      <c r="V14" s="45"/>
      <c r="W14" s="45"/>
      <c r="X14" s="45"/>
      <c r="Y14" s="45"/>
      <c r="Z14" s="45"/>
      <c r="AA14" s="46"/>
    </row>
    <row r="15" spans="1:27" s="43" customFormat="1" ht="22.5" customHeight="1" x14ac:dyDescent="0.15">
      <c r="B15" s="58" t="s">
        <v>450</v>
      </c>
      <c r="C15" s="150"/>
      <c r="D15" s="30"/>
      <c r="E15" s="62"/>
      <c r="F15" s="51" t="s">
        <v>258</v>
      </c>
      <c r="G15" s="62"/>
      <c r="H15" s="51" t="s">
        <v>217</v>
      </c>
      <c r="I15" s="62"/>
      <c r="J15" s="52" t="s">
        <v>218</v>
      </c>
      <c r="K15" s="484" t="s">
        <v>284</v>
      </c>
      <c r="L15" s="472" t="s">
        <v>449</v>
      </c>
      <c r="M15" s="469" t="s">
        <v>481</v>
      </c>
      <c r="N15" s="481"/>
      <c r="O15" s="481"/>
      <c r="P15" s="481"/>
      <c r="Q15" s="481"/>
      <c r="R15" s="481"/>
      <c r="S15" s="481"/>
      <c r="T15" s="481"/>
      <c r="U15" s="481"/>
      <c r="V15" s="481"/>
      <c r="W15" s="481"/>
      <c r="X15" s="481"/>
      <c r="Y15" s="481"/>
      <c r="Z15" s="481"/>
      <c r="AA15" s="492"/>
    </row>
    <row r="16" spans="1:27" s="43" customFormat="1" ht="22.5" customHeight="1" x14ac:dyDescent="0.15">
      <c r="B16" s="58" t="s">
        <v>451</v>
      </c>
      <c r="C16" s="150"/>
      <c r="D16" s="30"/>
      <c r="E16" s="62"/>
      <c r="F16" s="51" t="s">
        <v>258</v>
      </c>
      <c r="G16" s="62"/>
      <c r="H16" s="51" t="s">
        <v>217</v>
      </c>
      <c r="I16" s="62"/>
      <c r="J16" s="52" t="s">
        <v>218</v>
      </c>
      <c r="K16" s="485"/>
      <c r="L16" s="473"/>
      <c r="M16" s="470"/>
      <c r="N16" s="482"/>
      <c r="O16" s="482"/>
      <c r="P16" s="482"/>
      <c r="Q16" s="482"/>
      <c r="R16" s="482"/>
      <c r="S16" s="482"/>
      <c r="T16" s="482"/>
      <c r="U16" s="482"/>
      <c r="V16" s="482"/>
      <c r="W16" s="482"/>
      <c r="X16" s="482"/>
      <c r="Y16" s="482"/>
      <c r="Z16" s="482"/>
      <c r="AA16" s="493"/>
    </row>
    <row r="17" spans="1:27" s="43" customFormat="1" ht="22.5" customHeight="1" x14ac:dyDescent="0.15">
      <c r="B17" s="58" t="s">
        <v>479</v>
      </c>
      <c r="C17" s="150"/>
      <c r="D17" s="30"/>
      <c r="E17" s="62"/>
      <c r="F17" s="51" t="s">
        <v>258</v>
      </c>
      <c r="G17" s="62"/>
      <c r="H17" s="51" t="s">
        <v>217</v>
      </c>
      <c r="I17" s="62"/>
      <c r="J17" s="52" t="s">
        <v>218</v>
      </c>
      <c r="K17" s="485"/>
      <c r="L17" s="473"/>
      <c r="M17" s="470"/>
      <c r="N17" s="482"/>
      <c r="O17" s="482"/>
      <c r="P17" s="482"/>
      <c r="Q17" s="482"/>
      <c r="R17" s="482"/>
      <c r="S17" s="482"/>
      <c r="T17" s="482"/>
      <c r="U17" s="482"/>
      <c r="V17" s="482"/>
      <c r="W17" s="482"/>
      <c r="X17" s="482"/>
      <c r="Y17" s="482"/>
      <c r="Z17" s="482"/>
      <c r="AA17" s="493"/>
    </row>
    <row r="18" spans="1:27" s="43" customFormat="1" ht="22.5" customHeight="1" x14ac:dyDescent="0.15">
      <c r="B18" s="58" t="s">
        <v>480</v>
      </c>
      <c r="C18" s="150"/>
      <c r="D18" s="30"/>
      <c r="E18" s="62"/>
      <c r="F18" s="51" t="s">
        <v>258</v>
      </c>
      <c r="G18" s="62"/>
      <c r="H18" s="51" t="s">
        <v>217</v>
      </c>
      <c r="I18" s="62"/>
      <c r="J18" s="52" t="s">
        <v>218</v>
      </c>
      <c r="K18" s="485"/>
      <c r="L18" s="473"/>
      <c r="M18" s="470"/>
      <c r="N18" s="482"/>
      <c r="O18" s="482"/>
      <c r="P18" s="482"/>
      <c r="Q18" s="482"/>
      <c r="R18" s="482"/>
      <c r="S18" s="482"/>
      <c r="T18" s="482"/>
      <c r="U18" s="482"/>
      <c r="V18" s="482"/>
      <c r="W18" s="482"/>
      <c r="X18" s="482"/>
      <c r="Y18" s="482"/>
      <c r="Z18" s="482"/>
      <c r="AA18" s="493"/>
    </row>
    <row r="19" spans="1:27" s="43" customFormat="1" ht="22.5" customHeight="1" x14ac:dyDescent="0.15">
      <c r="B19" s="58" t="s">
        <v>278</v>
      </c>
      <c r="C19" s="150"/>
      <c r="D19" s="30"/>
      <c r="E19" s="62"/>
      <c r="F19" s="51" t="s">
        <v>258</v>
      </c>
      <c r="G19" s="62"/>
      <c r="H19" s="51" t="s">
        <v>217</v>
      </c>
      <c r="I19" s="62"/>
      <c r="J19" s="52" t="s">
        <v>218</v>
      </c>
      <c r="K19" s="485"/>
      <c r="L19" s="473"/>
      <c r="M19" s="470"/>
      <c r="N19" s="482"/>
      <c r="O19" s="482"/>
      <c r="P19" s="482"/>
      <c r="Q19" s="482"/>
      <c r="R19" s="482"/>
      <c r="S19" s="482"/>
      <c r="T19" s="482"/>
      <c r="U19" s="482"/>
      <c r="V19" s="482"/>
      <c r="W19" s="482"/>
      <c r="X19" s="482"/>
      <c r="Y19" s="482"/>
      <c r="Z19" s="482"/>
      <c r="AA19" s="493"/>
    </row>
    <row r="20" spans="1:27" s="43" customFormat="1" ht="22.5" customHeight="1" x14ac:dyDescent="0.15">
      <c r="A20" s="231" t="s">
        <v>235</v>
      </c>
      <c r="B20" s="58" t="s">
        <v>279</v>
      </c>
      <c r="C20" s="150"/>
      <c r="D20" s="30"/>
      <c r="E20" s="62"/>
      <c r="F20" s="51" t="s">
        <v>258</v>
      </c>
      <c r="G20" s="62"/>
      <c r="H20" s="51" t="s">
        <v>217</v>
      </c>
      <c r="I20" s="62"/>
      <c r="J20" s="52" t="s">
        <v>218</v>
      </c>
      <c r="K20" s="485"/>
      <c r="L20" s="473"/>
      <c r="M20" s="470"/>
      <c r="N20" s="482"/>
      <c r="O20" s="482"/>
      <c r="P20" s="482"/>
      <c r="Q20" s="482"/>
      <c r="R20" s="482"/>
      <c r="S20" s="482"/>
      <c r="T20" s="482"/>
      <c r="U20" s="482"/>
      <c r="V20" s="482"/>
      <c r="W20" s="482"/>
      <c r="X20" s="482"/>
      <c r="Y20" s="482"/>
      <c r="Z20" s="482"/>
      <c r="AA20" s="493"/>
    </row>
    <row r="21" spans="1:27" s="43" customFormat="1" ht="22.5" customHeight="1" x14ac:dyDescent="0.15">
      <c r="A21" s="231"/>
      <c r="B21" s="58" t="s">
        <v>280</v>
      </c>
      <c r="C21" s="150"/>
      <c r="D21" s="30"/>
      <c r="E21" s="62"/>
      <c r="F21" s="51" t="s">
        <v>258</v>
      </c>
      <c r="G21" s="62"/>
      <c r="H21" s="51" t="s">
        <v>217</v>
      </c>
      <c r="I21" s="62"/>
      <c r="J21" s="52" t="s">
        <v>218</v>
      </c>
      <c r="K21" s="485"/>
      <c r="L21" s="473"/>
      <c r="M21" s="470"/>
      <c r="N21" s="482"/>
      <c r="O21" s="482"/>
      <c r="P21" s="482"/>
      <c r="Q21" s="482"/>
      <c r="R21" s="482"/>
      <c r="S21" s="482"/>
      <c r="T21" s="482"/>
      <c r="U21" s="482"/>
      <c r="V21" s="482"/>
      <c r="W21" s="482"/>
      <c r="X21" s="482"/>
      <c r="Y21" s="482"/>
      <c r="Z21" s="482"/>
      <c r="AA21" s="493"/>
    </row>
    <row r="22" spans="1:27" s="43" customFormat="1" ht="22.5" customHeight="1" x14ac:dyDescent="0.15">
      <c r="B22" s="58" t="s">
        <v>281</v>
      </c>
      <c r="C22" s="150"/>
      <c r="D22" s="30"/>
      <c r="E22" s="62"/>
      <c r="F22" s="51" t="s">
        <v>258</v>
      </c>
      <c r="G22" s="62"/>
      <c r="H22" s="51" t="s">
        <v>217</v>
      </c>
      <c r="I22" s="62"/>
      <c r="J22" s="52" t="s">
        <v>218</v>
      </c>
      <c r="K22" s="485"/>
      <c r="L22" s="473"/>
      <c r="M22" s="470"/>
      <c r="N22" s="482"/>
      <c r="O22" s="482"/>
      <c r="P22" s="482"/>
      <c r="Q22" s="482"/>
      <c r="R22" s="482"/>
      <c r="S22" s="482"/>
      <c r="T22" s="482"/>
      <c r="U22" s="482"/>
      <c r="V22" s="482"/>
      <c r="W22" s="482"/>
      <c r="X22" s="482"/>
      <c r="Y22" s="482"/>
      <c r="Z22" s="482"/>
      <c r="AA22" s="493"/>
    </row>
    <row r="23" spans="1:27" s="43" customFormat="1" ht="22.5" customHeight="1" x14ac:dyDescent="0.15">
      <c r="B23" s="58" t="s">
        <v>282</v>
      </c>
      <c r="C23" s="150"/>
      <c r="D23" s="30"/>
      <c r="E23" s="62"/>
      <c r="F23" s="51" t="s">
        <v>258</v>
      </c>
      <c r="G23" s="62"/>
      <c r="H23" s="51" t="s">
        <v>217</v>
      </c>
      <c r="I23" s="62"/>
      <c r="J23" s="52" t="s">
        <v>218</v>
      </c>
      <c r="K23" s="485"/>
      <c r="L23" s="473"/>
      <c r="M23" s="470"/>
      <c r="N23" s="482"/>
      <c r="O23" s="482"/>
      <c r="P23" s="482"/>
      <c r="Q23" s="482"/>
      <c r="R23" s="482"/>
      <c r="S23" s="482"/>
      <c r="T23" s="482"/>
      <c r="U23" s="482"/>
      <c r="V23" s="482"/>
      <c r="W23" s="482"/>
      <c r="X23" s="482"/>
      <c r="Y23" s="482"/>
      <c r="Z23" s="482"/>
      <c r="AA23" s="493"/>
    </row>
    <row r="24" spans="1:27" s="43" customFormat="1" ht="22.5" customHeight="1" x14ac:dyDescent="0.15">
      <c r="B24" s="47"/>
      <c r="C24" s="150"/>
      <c r="D24" s="30"/>
      <c r="E24" s="62"/>
      <c r="F24" s="51" t="s">
        <v>258</v>
      </c>
      <c r="G24" s="62"/>
      <c r="H24" s="51" t="s">
        <v>217</v>
      </c>
      <c r="I24" s="62"/>
      <c r="J24" s="52" t="s">
        <v>218</v>
      </c>
      <c r="K24" s="485"/>
      <c r="L24" s="473"/>
      <c r="M24" s="470"/>
      <c r="N24" s="482"/>
      <c r="O24" s="482"/>
      <c r="P24" s="482"/>
      <c r="Q24" s="482"/>
      <c r="R24" s="482"/>
      <c r="S24" s="482"/>
      <c r="T24" s="482"/>
      <c r="U24" s="482"/>
      <c r="V24" s="482"/>
      <c r="W24" s="482"/>
      <c r="X24" s="482"/>
      <c r="Y24" s="482"/>
      <c r="Z24" s="482"/>
      <c r="AA24" s="493"/>
    </row>
    <row r="25" spans="1:27" s="43" customFormat="1" ht="22.5" customHeight="1" x14ac:dyDescent="0.15">
      <c r="B25" s="47"/>
      <c r="C25" s="150"/>
      <c r="D25" s="30"/>
      <c r="E25" s="62"/>
      <c r="F25" s="51" t="s">
        <v>258</v>
      </c>
      <c r="G25" s="62"/>
      <c r="H25" s="51" t="s">
        <v>217</v>
      </c>
      <c r="I25" s="62"/>
      <c r="J25" s="52" t="s">
        <v>218</v>
      </c>
      <c r="K25" s="486"/>
      <c r="L25" s="474"/>
      <c r="M25" s="471"/>
      <c r="N25" s="483"/>
      <c r="O25" s="483"/>
      <c r="P25" s="483"/>
      <c r="Q25" s="483"/>
      <c r="R25" s="483"/>
      <c r="S25" s="483"/>
      <c r="T25" s="483"/>
      <c r="U25" s="483"/>
      <c r="V25" s="483"/>
      <c r="W25" s="483"/>
      <c r="X25" s="483"/>
      <c r="Y25" s="483"/>
      <c r="Z25" s="483"/>
      <c r="AA25" s="494"/>
    </row>
    <row r="26" spans="1:27" s="43" customFormat="1" ht="22.5" customHeight="1" x14ac:dyDescent="0.15">
      <c r="B26" s="48"/>
      <c r="C26" s="151"/>
      <c r="D26" s="40"/>
      <c r="E26" s="63"/>
      <c r="F26" s="53" t="s">
        <v>258</v>
      </c>
      <c r="G26" s="63"/>
      <c r="H26" s="53" t="s">
        <v>217</v>
      </c>
      <c r="I26" s="63"/>
      <c r="J26" s="54" t="s">
        <v>218</v>
      </c>
      <c r="K26" s="60" t="s">
        <v>7</v>
      </c>
      <c r="L26" s="44"/>
      <c r="M26" s="45"/>
      <c r="N26" s="45"/>
      <c r="O26" s="45"/>
      <c r="P26" s="45"/>
      <c r="Q26" s="45"/>
      <c r="R26" s="45"/>
      <c r="S26" s="45"/>
      <c r="T26" s="45"/>
      <c r="U26" s="45"/>
      <c r="V26" s="45"/>
      <c r="W26" s="45"/>
      <c r="X26" s="45"/>
      <c r="Y26" s="45"/>
      <c r="Z26" s="45"/>
      <c r="AA26" s="46"/>
    </row>
    <row r="27" spans="1:27" ht="13.5" customHeight="1" x14ac:dyDescent="0.15">
      <c r="B27" s="176" t="s">
        <v>285</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7" ht="13.5" customHeight="1" x14ac:dyDescent="0.15">
      <c r="B28" s="384" t="s">
        <v>219</v>
      </c>
      <c r="C28" s="384"/>
      <c r="D28" s="384"/>
      <c r="E28" s="384"/>
      <c r="F28" s="384"/>
      <c r="G28" s="384"/>
      <c r="H28" s="384"/>
      <c r="I28" s="384"/>
      <c r="J28" s="384"/>
      <c r="K28" s="384"/>
      <c r="L28" s="384"/>
      <c r="M28" s="384"/>
      <c r="N28" s="384"/>
      <c r="O28" s="384"/>
      <c r="P28" s="384"/>
      <c r="Q28" s="384"/>
      <c r="R28" s="449" t="str">
        <f>IF('様式1-1_申請書(表)'!$E$8="","",'様式1-1_申請書(表)'!$E$8)</f>
        <v/>
      </c>
      <c r="S28" s="449"/>
      <c r="T28" s="449"/>
      <c r="U28" s="449"/>
      <c r="V28" s="449"/>
      <c r="W28" s="449"/>
      <c r="X28" s="449"/>
      <c r="Y28" s="449"/>
      <c r="Z28" s="449"/>
      <c r="AA28" s="42" t="s">
        <v>245</v>
      </c>
    </row>
  </sheetData>
  <sheetProtection algorithmName="SHA-512" hashValue="VW/lw/X3voRQrU7/u1gDMGcfFlnVO4yVwp7Uwlza12ZRaQMPE/+np2YyJNmdSg/qYFJnYGiJSfreTbHSkeFzFA==" saltValue="6wKdmIXnmKa2bsj6ER2xug==" spinCount="100000" sheet="1" objects="1" scenarios="1"/>
  <mergeCells count="43">
    <mergeCell ref="B1:AA1"/>
    <mergeCell ref="D3:J3"/>
    <mergeCell ref="B2:J2"/>
    <mergeCell ref="W15:W25"/>
    <mergeCell ref="X15:X25"/>
    <mergeCell ref="AA15:AA25"/>
    <mergeCell ref="Q15:Q25"/>
    <mergeCell ref="Y15:Y25"/>
    <mergeCell ref="S3:S13"/>
    <mergeCell ref="W3:W13"/>
    <mergeCell ref="Y3:Y13"/>
    <mergeCell ref="R3:R13"/>
    <mergeCell ref="S15:S25"/>
    <mergeCell ref="T15:T25"/>
    <mergeCell ref="K2:AA2"/>
    <mergeCell ref="AA3:AA13"/>
    <mergeCell ref="B27:AA27"/>
    <mergeCell ref="R28:Z28"/>
    <mergeCell ref="B28:Q28"/>
    <mergeCell ref="Z3:Z13"/>
    <mergeCell ref="N15:N25"/>
    <mergeCell ref="O15:O25"/>
    <mergeCell ref="P15:P25"/>
    <mergeCell ref="V3:V13"/>
    <mergeCell ref="R15:R25"/>
    <mergeCell ref="K15:K25"/>
    <mergeCell ref="Z15:Z25"/>
    <mergeCell ref="V15:V25"/>
    <mergeCell ref="U3:U13"/>
    <mergeCell ref="T3:T13"/>
    <mergeCell ref="U15:U25"/>
    <mergeCell ref="X3:X13"/>
    <mergeCell ref="A20:A21"/>
    <mergeCell ref="A9:A10"/>
    <mergeCell ref="Q3:Q13"/>
    <mergeCell ref="L15:L25"/>
    <mergeCell ref="M15:M25"/>
    <mergeCell ref="O3:O13"/>
    <mergeCell ref="K3:K13"/>
    <mergeCell ref="L3:L13"/>
    <mergeCell ref="M3:M13"/>
    <mergeCell ref="N3:N13"/>
    <mergeCell ref="P3:P13"/>
  </mergeCells>
  <phoneticPr fontId="2"/>
  <dataValidations count="6">
    <dataValidation imeMode="off" allowBlank="1" showInputMessage="1" showErrorMessage="1" sqref="L14:AA14 G4:G26 E65023:E65036 E4:E26 I4:I26 L26:AA26" xr:uid="{00000000-0002-0000-0300-000000000000}"/>
    <dataValidation type="list" allowBlank="1" showInputMessage="1" showErrorMessage="1" sqref="U2" xr:uid="{00000000-0002-0000-0300-000001000000}">
      <formula1>#REF!</formula1>
    </dataValidation>
    <dataValidation type="list" allowBlank="1" showInputMessage="1" showErrorMessage="1" sqref="D4:D26" xr:uid="{00000000-0002-0000-0300-000002000000}">
      <formula1>"平成,令和"</formula1>
    </dataValidation>
    <dataValidation imeMode="on" allowBlank="1" showInputMessage="1" showErrorMessage="1" sqref="D65013:J65013" xr:uid="{00000000-0002-0000-0300-000003000000}"/>
    <dataValidation type="list" allowBlank="1" showInputMessage="1" showErrorMessage="1" sqref="S2:T2" xr:uid="{00000000-0002-0000-0300-000004000000}">
      <formula1>#REF!</formula1>
    </dataValidation>
    <dataValidation imeMode="hiragana" allowBlank="1" showInputMessage="1" showErrorMessage="1" sqref="B24:B26 C4:C26 N15:AA25" xr:uid="{00000000-0002-0000-0300-000005000000}"/>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7"/>
  <sheetViews>
    <sheetView view="pageBreakPreview" zoomScaleNormal="100" zoomScaleSheetLayoutView="100" workbookViewId="0">
      <selection sqref="A1:P1"/>
    </sheetView>
  </sheetViews>
  <sheetFormatPr defaultColWidth="4.25" defaultRowHeight="11.25" x14ac:dyDescent="0.15"/>
  <cols>
    <col min="1" max="2" width="3.75" style="10" customWidth="1"/>
    <col min="3" max="3" width="25" style="10" customWidth="1"/>
    <col min="4" max="4" width="51.25" style="10" customWidth="1"/>
    <col min="5" max="5" width="10" style="10" customWidth="1"/>
    <col min="6" max="6" width="5" style="10" customWidth="1"/>
    <col min="7" max="7" width="4.25" style="10" customWidth="1"/>
    <col min="8" max="10" width="3" style="10" customWidth="1"/>
    <col min="11" max="12" width="4.25" style="10" customWidth="1"/>
    <col min="13" max="15" width="3" style="10" customWidth="1"/>
    <col min="16" max="16" width="4.25" style="10" customWidth="1"/>
    <col min="17" max="17" width="7.5" style="10" customWidth="1"/>
    <col min="18" max="133" width="9" style="10" customWidth="1"/>
    <col min="134" max="157" width="3.5" style="10" customWidth="1"/>
    <col min="158" max="160" width="3" style="10" customWidth="1"/>
    <col min="161" max="161" width="5" style="10" customWidth="1"/>
    <col min="162" max="162" width="4.25" style="10" customWidth="1"/>
    <col min="163" max="163" width="2.875" style="10" customWidth="1"/>
    <col min="164" max="165" width="3" style="10" customWidth="1"/>
    <col min="166" max="16384" width="4.25" style="10"/>
  </cols>
  <sheetData>
    <row r="1" spans="1:17" ht="16.5" customHeight="1" x14ac:dyDescent="0.15">
      <c r="A1" s="504" t="s">
        <v>262</v>
      </c>
      <c r="B1" s="504"/>
      <c r="C1" s="504"/>
      <c r="D1" s="504"/>
      <c r="E1" s="504"/>
      <c r="F1" s="504"/>
      <c r="G1" s="504"/>
      <c r="H1" s="504"/>
      <c r="I1" s="504"/>
      <c r="J1" s="504"/>
      <c r="K1" s="504"/>
      <c r="L1" s="504"/>
      <c r="M1" s="504"/>
      <c r="N1" s="504"/>
      <c r="O1" s="504"/>
      <c r="P1" s="504"/>
    </row>
    <row r="2" spans="1:17" ht="23.25" customHeight="1" x14ac:dyDescent="0.15">
      <c r="A2" s="505" t="s">
        <v>878</v>
      </c>
      <c r="B2" s="12" t="s">
        <v>220</v>
      </c>
      <c r="C2" s="13" t="s">
        <v>251</v>
      </c>
      <c r="D2" s="13" t="s">
        <v>263</v>
      </c>
      <c r="E2" s="508" t="s">
        <v>252</v>
      </c>
      <c r="F2" s="509"/>
      <c r="G2" s="508" t="s">
        <v>261</v>
      </c>
      <c r="H2" s="510"/>
      <c r="I2" s="510"/>
      <c r="J2" s="510"/>
      <c r="K2" s="510"/>
      <c r="L2" s="510"/>
      <c r="M2" s="510"/>
      <c r="N2" s="510"/>
      <c r="O2" s="510"/>
      <c r="P2" s="509"/>
      <c r="Q2" s="11"/>
    </row>
    <row r="3" spans="1:17" ht="23.25" customHeight="1" x14ac:dyDescent="0.15">
      <c r="A3" s="506"/>
      <c r="B3" s="501" t="s">
        <v>264</v>
      </c>
      <c r="C3" s="14"/>
      <c r="D3" s="15"/>
      <c r="E3" s="16"/>
      <c r="F3" s="17" t="s">
        <v>253</v>
      </c>
      <c r="G3" s="18"/>
      <c r="H3" s="61"/>
      <c r="I3" s="19" t="s">
        <v>254</v>
      </c>
      <c r="J3" s="61"/>
      <c r="K3" s="20" t="s">
        <v>255</v>
      </c>
      <c r="L3" s="21"/>
      <c r="M3" s="61"/>
      <c r="N3" s="19" t="s">
        <v>254</v>
      </c>
      <c r="O3" s="61"/>
      <c r="P3" s="22" t="s">
        <v>256</v>
      </c>
    </row>
    <row r="4" spans="1:17" ht="23.25" customHeight="1" x14ac:dyDescent="0.15">
      <c r="A4" s="506"/>
      <c r="B4" s="502"/>
      <c r="C4" s="23"/>
      <c r="D4" s="24"/>
      <c r="E4" s="25"/>
      <c r="F4" s="26" t="s">
        <v>257</v>
      </c>
      <c r="G4" s="27"/>
      <c r="H4" s="62"/>
      <c r="I4" s="28" t="s">
        <v>258</v>
      </c>
      <c r="J4" s="62"/>
      <c r="K4" s="29" t="s">
        <v>259</v>
      </c>
      <c r="L4" s="30"/>
      <c r="M4" s="62"/>
      <c r="N4" s="28" t="s">
        <v>258</v>
      </c>
      <c r="O4" s="62"/>
      <c r="P4" s="31" t="s">
        <v>260</v>
      </c>
    </row>
    <row r="5" spans="1:17" ht="23.25" customHeight="1" x14ac:dyDescent="0.15">
      <c r="A5" s="506"/>
      <c r="B5" s="502"/>
      <c r="C5" s="23"/>
      <c r="D5" s="24"/>
      <c r="E5" s="25"/>
      <c r="F5" s="26" t="s">
        <v>257</v>
      </c>
      <c r="G5" s="27"/>
      <c r="H5" s="62"/>
      <c r="I5" s="28" t="s">
        <v>258</v>
      </c>
      <c r="J5" s="62"/>
      <c r="K5" s="29" t="s">
        <v>259</v>
      </c>
      <c r="L5" s="30"/>
      <c r="M5" s="62"/>
      <c r="N5" s="28" t="s">
        <v>258</v>
      </c>
      <c r="O5" s="62"/>
      <c r="P5" s="31" t="s">
        <v>260</v>
      </c>
    </row>
    <row r="6" spans="1:17" ht="23.25" customHeight="1" x14ac:dyDescent="0.15">
      <c r="A6" s="506"/>
      <c r="B6" s="502"/>
      <c r="C6" s="23"/>
      <c r="D6" s="24"/>
      <c r="E6" s="25"/>
      <c r="F6" s="26" t="s">
        <v>257</v>
      </c>
      <c r="G6" s="27"/>
      <c r="H6" s="62"/>
      <c r="I6" s="28" t="s">
        <v>258</v>
      </c>
      <c r="J6" s="62"/>
      <c r="K6" s="29" t="s">
        <v>259</v>
      </c>
      <c r="L6" s="30"/>
      <c r="M6" s="62"/>
      <c r="N6" s="28" t="s">
        <v>258</v>
      </c>
      <c r="O6" s="62"/>
      <c r="P6" s="31" t="s">
        <v>260</v>
      </c>
      <c r="Q6" s="32"/>
    </row>
    <row r="7" spans="1:17" ht="23.25" customHeight="1" x14ac:dyDescent="0.15">
      <c r="A7" s="506"/>
      <c r="B7" s="502"/>
      <c r="C7" s="23"/>
      <c r="D7" s="24"/>
      <c r="E7" s="25"/>
      <c r="F7" s="26" t="s">
        <v>257</v>
      </c>
      <c r="G7" s="27"/>
      <c r="H7" s="62"/>
      <c r="I7" s="28" t="s">
        <v>258</v>
      </c>
      <c r="J7" s="62"/>
      <c r="K7" s="29" t="s">
        <v>259</v>
      </c>
      <c r="L7" s="30"/>
      <c r="M7" s="62"/>
      <c r="N7" s="28" t="s">
        <v>258</v>
      </c>
      <c r="O7" s="62"/>
      <c r="P7" s="31" t="s">
        <v>260</v>
      </c>
    </row>
    <row r="8" spans="1:17" ht="23.25" customHeight="1" x14ac:dyDescent="0.15">
      <c r="A8" s="506"/>
      <c r="B8" s="502"/>
      <c r="C8" s="23"/>
      <c r="D8" s="24"/>
      <c r="E8" s="25"/>
      <c r="F8" s="26" t="s">
        <v>257</v>
      </c>
      <c r="G8" s="27"/>
      <c r="H8" s="62"/>
      <c r="I8" s="28" t="s">
        <v>258</v>
      </c>
      <c r="J8" s="62"/>
      <c r="K8" s="29" t="s">
        <v>259</v>
      </c>
      <c r="L8" s="30"/>
      <c r="M8" s="62"/>
      <c r="N8" s="28" t="s">
        <v>258</v>
      </c>
      <c r="O8" s="62"/>
      <c r="P8" s="31" t="s">
        <v>260</v>
      </c>
    </row>
    <row r="9" spans="1:17" ht="23.25" customHeight="1" x14ac:dyDescent="0.15">
      <c r="A9" s="506"/>
      <c r="B9" s="502"/>
      <c r="C9" s="23"/>
      <c r="D9" s="24"/>
      <c r="E9" s="25"/>
      <c r="F9" s="26" t="s">
        <v>257</v>
      </c>
      <c r="G9" s="27"/>
      <c r="H9" s="62"/>
      <c r="I9" s="28" t="s">
        <v>258</v>
      </c>
      <c r="J9" s="62"/>
      <c r="K9" s="29" t="s">
        <v>259</v>
      </c>
      <c r="L9" s="30"/>
      <c r="M9" s="62"/>
      <c r="N9" s="28" t="s">
        <v>258</v>
      </c>
      <c r="O9" s="62"/>
      <c r="P9" s="31" t="s">
        <v>260</v>
      </c>
      <c r="Q9" s="99" t="s">
        <v>235</v>
      </c>
    </row>
    <row r="10" spans="1:17" ht="23.25" customHeight="1" x14ac:dyDescent="0.15">
      <c r="A10" s="506"/>
      <c r="B10" s="502"/>
      <c r="C10" s="23"/>
      <c r="D10" s="24"/>
      <c r="E10" s="25"/>
      <c r="F10" s="26" t="s">
        <v>257</v>
      </c>
      <c r="G10" s="27"/>
      <c r="H10" s="62"/>
      <c r="I10" s="28" t="s">
        <v>258</v>
      </c>
      <c r="J10" s="62"/>
      <c r="K10" s="29" t="s">
        <v>259</v>
      </c>
      <c r="L10" s="30"/>
      <c r="M10" s="62"/>
      <c r="N10" s="28" t="s">
        <v>258</v>
      </c>
      <c r="O10" s="62"/>
      <c r="P10" s="31" t="s">
        <v>260</v>
      </c>
    </row>
    <row r="11" spans="1:17" ht="23.25" customHeight="1" x14ac:dyDescent="0.15">
      <c r="A11" s="506"/>
      <c r="B11" s="502"/>
      <c r="C11" s="23"/>
      <c r="D11" s="24"/>
      <c r="E11" s="25"/>
      <c r="F11" s="26" t="s">
        <v>257</v>
      </c>
      <c r="G11" s="27"/>
      <c r="H11" s="62"/>
      <c r="I11" s="28" t="s">
        <v>258</v>
      </c>
      <c r="J11" s="62"/>
      <c r="K11" s="29" t="s">
        <v>259</v>
      </c>
      <c r="L11" s="30"/>
      <c r="M11" s="62"/>
      <c r="N11" s="28" t="s">
        <v>258</v>
      </c>
      <c r="O11" s="62"/>
      <c r="P11" s="31" t="s">
        <v>260</v>
      </c>
    </row>
    <row r="12" spans="1:17" ht="23.25" customHeight="1" x14ac:dyDescent="0.15">
      <c r="A12" s="506"/>
      <c r="B12" s="502"/>
      <c r="C12" s="23"/>
      <c r="D12" s="24"/>
      <c r="E12" s="25"/>
      <c r="F12" s="26" t="s">
        <v>257</v>
      </c>
      <c r="G12" s="27"/>
      <c r="H12" s="62"/>
      <c r="I12" s="28" t="s">
        <v>258</v>
      </c>
      <c r="J12" s="62"/>
      <c r="K12" s="29" t="s">
        <v>259</v>
      </c>
      <c r="L12" s="30"/>
      <c r="M12" s="62"/>
      <c r="N12" s="28" t="s">
        <v>258</v>
      </c>
      <c r="O12" s="62"/>
      <c r="P12" s="31" t="s">
        <v>260</v>
      </c>
    </row>
    <row r="13" spans="1:17" ht="23.25" customHeight="1" x14ac:dyDescent="0.15">
      <c r="A13" s="506"/>
      <c r="B13" s="502"/>
      <c r="C13" s="23"/>
      <c r="D13" s="24"/>
      <c r="E13" s="25"/>
      <c r="F13" s="26" t="s">
        <v>257</v>
      </c>
      <c r="G13" s="27"/>
      <c r="H13" s="62"/>
      <c r="I13" s="28" t="s">
        <v>258</v>
      </c>
      <c r="J13" s="62"/>
      <c r="K13" s="29" t="s">
        <v>259</v>
      </c>
      <c r="L13" s="30"/>
      <c r="M13" s="62"/>
      <c r="N13" s="28" t="s">
        <v>258</v>
      </c>
      <c r="O13" s="62"/>
      <c r="P13" s="31" t="s">
        <v>260</v>
      </c>
    </row>
    <row r="14" spans="1:17" ht="23.25" customHeight="1" x14ac:dyDescent="0.15">
      <c r="A14" s="506"/>
      <c r="B14" s="502"/>
      <c r="C14" s="23"/>
      <c r="D14" s="24"/>
      <c r="E14" s="25"/>
      <c r="F14" s="26" t="s">
        <v>257</v>
      </c>
      <c r="G14" s="27"/>
      <c r="H14" s="62"/>
      <c r="I14" s="28" t="s">
        <v>258</v>
      </c>
      <c r="J14" s="62"/>
      <c r="K14" s="29" t="s">
        <v>259</v>
      </c>
      <c r="L14" s="30"/>
      <c r="M14" s="62"/>
      <c r="N14" s="28" t="s">
        <v>258</v>
      </c>
      <c r="O14" s="62"/>
      <c r="P14" s="31" t="s">
        <v>260</v>
      </c>
    </row>
    <row r="15" spans="1:17" ht="23.25" customHeight="1" x14ac:dyDescent="0.15">
      <c r="A15" s="506"/>
      <c r="B15" s="502"/>
      <c r="C15" s="23"/>
      <c r="D15" s="24"/>
      <c r="E15" s="25"/>
      <c r="F15" s="26" t="s">
        <v>257</v>
      </c>
      <c r="G15" s="27"/>
      <c r="H15" s="62"/>
      <c r="I15" s="28" t="s">
        <v>258</v>
      </c>
      <c r="J15" s="62"/>
      <c r="K15" s="29" t="s">
        <v>259</v>
      </c>
      <c r="L15" s="30"/>
      <c r="M15" s="62"/>
      <c r="N15" s="28" t="s">
        <v>258</v>
      </c>
      <c r="O15" s="62"/>
      <c r="P15" s="31" t="s">
        <v>260</v>
      </c>
    </row>
    <row r="16" spans="1:17" ht="23.25" customHeight="1" x14ac:dyDescent="0.15">
      <c r="A16" s="506"/>
      <c r="B16" s="502"/>
      <c r="C16" s="23"/>
      <c r="D16" s="24"/>
      <c r="E16" s="25"/>
      <c r="F16" s="26" t="s">
        <v>257</v>
      </c>
      <c r="G16" s="27"/>
      <c r="H16" s="62"/>
      <c r="I16" s="28" t="s">
        <v>258</v>
      </c>
      <c r="J16" s="62"/>
      <c r="K16" s="29" t="s">
        <v>259</v>
      </c>
      <c r="L16" s="30"/>
      <c r="M16" s="62"/>
      <c r="N16" s="28" t="s">
        <v>258</v>
      </c>
      <c r="O16" s="62"/>
      <c r="P16" s="31" t="s">
        <v>260</v>
      </c>
    </row>
    <row r="17" spans="1:17" ht="23.25" customHeight="1" x14ac:dyDescent="0.15">
      <c r="A17" s="506"/>
      <c r="B17" s="502"/>
      <c r="C17" s="23"/>
      <c r="D17" s="24"/>
      <c r="E17" s="25"/>
      <c r="F17" s="26" t="s">
        <v>257</v>
      </c>
      <c r="G17" s="27"/>
      <c r="H17" s="62"/>
      <c r="I17" s="28" t="s">
        <v>258</v>
      </c>
      <c r="J17" s="62"/>
      <c r="K17" s="29" t="s">
        <v>259</v>
      </c>
      <c r="L17" s="30"/>
      <c r="M17" s="62"/>
      <c r="N17" s="28" t="s">
        <v>258</v>
      </c>
      <c r="O17" s="62"/>
      <c r="P17" s="31" t="s">
        <v>260</v>
      </c>
    </row>
    <row r="18" spans="1:17" ht="23.25" customHeight="1" x14ac:dyDescent="0.15">
      <c r="A18" s="506"/>
      <c r="B18" s="502"/>
      <c r="C18" s="23"/>
      <c r="D18" s="24"/>
      <c r="E18" s="25"/>
      <c r="F18" s="26" t="s">
        <v>257</v>
      </c>
      <c r="G18" s="27"/>
      <c r="H18" s="62"/>
      <c r="I18" s="28" t="s">
        <v>258</v>
      </c>
      <c r="J18" s="62"/>
      <c r="K18" s="29" t="s">
        <v>259</v>
      </c>
      <c r="L18" s="30"/>
      <c r="M18" s="62"/>
      <c r="N18" s="28" t="s">
        <v>258</v>
      </c>
      <c r="O18" s="62"/>
      <c r="P18" s="31" t="s">
        <v>260</v>
      </c>
    </row>
    <row r="19" spans="1:17" ht="23.25" customHeight="1" x14ac:dyDescent="0.15">
      <c r="A19" s="506"/>
      <c r="B19" s="502"/>
      <c r="C19" s="23"/>
      <c r="D19" s="24"/>
      <c r="E19" s="25"/>
      <c r="F19" s="26" t="s">
        <v>257</v>
      </c>
      <c r="G19" s="27"/>
      <c r="H19" s="62"/>
      <c r="I19" s="28" t="s">
        <v>258</v>
      </c>
      <c r="J19" s="62"/>
      <c r="K19" s="29" t="s">
        <v>259</v>
      </c>
      <c r="L19" s="30"/>
      <c r="M19" s="62"/>
      <c r="N19" s="28" t="s">
        <v>258</v>
      </c>
      <c r="O19" s="62"/>
      <c r="P19" s="31" t="s">
        <v>260</v>
      </c>
    </row>
    <row r="20" spans="1:17" ht="23.25" customHeight="1" x14ac:dyDescent="0.15">
      <c r="A20" s="506"/>
      <c r="B20" s="502"/>
      <c r="C20" s="23"/>
      <c r="D20" s="24"/>
      <c r="E20" s="25"/>
      <c r="F20" s="26" t="s">
        <v>257</v>
      </c>
      <c r="G20" s="27"/>
      <c r="H20" s="62"/>
      <c r="I20" s="28" t="s">
        <v>258</v>
      </c>
      <c r="J20" s="62"/>
      <c r="K20" s="29" t="s">
        <v>259</v>
      </c>
      <c r="L20" s="30"/>
      <c r="M20" s="62"/>
      <c r="N20" s="28" t="s">
        <v>258</v>
      </c>
      <c r="O20" s="62"/>
      <c r="P20" s="31" t="s">
        <v>260</v>
      </c>
      <c r="Q20" s="99" t="s">
        <v>235</v>
      </c>
    </row>
    <row r="21" spans="1:17" ht="23.25" customHeight="1" x14ac:dyDescent="0.15">
      <c r="A21" s="506"/>
      <c r="B21" s="502"/>
      <c r="C21" s="23"/>
      <c r="D21" s="24"/>
      <c r="E21" s="25"/>
      <c r="F21" s="26" t="s">
        <v>257</v>
      </c>
      <c r="G21" s="27"/>
      <c r="H21" s="62"/>
      <c r="I21" s="28" t="s">
        <v>258</v>
      </c>
      <c r="J21" s="62"/>
      <c r="K21" s="29" t="s">
        <v>259</v>
      </c>
      <c r="L21" s="30"/>
      <c r="M21" s="62"/>
      <c r="N21" s="28" t="s">
        <v>258</v>
      </c>
      <c r="O21" s="62"/>
      <c r="P21" s="31" t="s">
        <v>260</v>
      </c>
    </row>
    <row r="22" spans="1:17" ht="23.25" customHeight="1" x14ac:dyDescent="0.15">
      <c r="A22" s="506"/>
      <c r="B22" s="502"/>
      <c r="C22" s="23"/>
      <c r="D22" s="24"/>
      <c r="E22" s="25"/>
      <c r="F22" s="26" t="s">
        <v>257</v>
      </c>
      <c r="G22" s="27"/>
      <c r="H22" s="62"/>
      <c r="I22" s="28" t="s">
        <v>258</v>
      </c>
      <c r="J22" s="62"/>
      <c r="K22" s="29" t="s">
        <v>259</v>
      </c>
      <c r="L22" s="30"/>
      <c r="M22" s="62"/>
      <c r="N22" s="28" t="s">
        <v>258</v>
      </c>
      <c r="O22" s="62"/>
      <c r="P22" s="31" t="s">
        <v>260</v>
      </c>
    </row>
    <row r="23" spans="1:17" ht="23.25" customHeight="1" x14ac:dyDescent="0.15">
      <c r="A23" s="506"/>
      <c r="B23" s="502"/>
      <c r="C23" s="23"/>
      <c r="D23" s="24"/>
      <c r="E23" s="25"/>
      <c r="F23" s="26" t="s">
        <v>257</v>
      </c>
      <c r="G23" s="27"/>
      <c r="H23" s="62"/>
      <c r="I23" s="28" t="s">
        <v>258</v>
      </c>
      <c r="J23" s="62"/>
      <c r="K23" s="29" t="s">
        <v>259</v>
      </c>
      <c r="L23" s="30"/>
      <c r="M23" s="62"/>
      <c r="N23" s="28" t="s">
        <v>258</v>
      </c>
      <c r="O23" s="62"/>
      <c r="P23" s="31" t="s">
        <v>260</v>
      </c>
    </row>
    <row r="24" spans="1:17" ht="23.25" customHeight="1" x14ac:dyDescent="0.15">
      <c r="A24" s="506"/>
      <c r="B24" s="502"/>
      <c r="C24" s="23"/>
      <c r="D24" s="24"/>
      <c r="E24" s="25"/>
      <c r="F24" s="26" t="s">
        <v>257</v>
      </c>
      <c r="G24" s="27"/>
      <c r="H24" s="62"/>
      <c r="I24" s="28" t="s">
        <v>258</v>
      </c>
      <c r="J24" s="62"/>
      <c r="K24" s="29" t="s">
        <v>259</v>
      </c>
      <c r="L24" s="30"/>
      <c r="M24" s="62"/>
      <c r="N24" s="28" t="s">
        <v>258</v>
      </c>
      <c r="O24" s="62"/>
      <c r="P24" s="31" t="s">
        <v>260</v>
      </c>
    </row>
    <row r="25" spans="1:17" ht="23.25" customHeight="1" x14ac:dyDescent="0.15">
      <c r="A25" s="507"/>
      <c r="B25" s="503"/>
      <c r="C25" s="33"/>
      <c r="D25" s="34"/>
      <c r="E25" s="35"/>
      <c r="F25" s="36" t="s">
        <v>257</v>
      </c>
      <c r="G25" s="37"/>
      <c r="H25" s="63"/>
      <c r="I25" s="38" t="s">
        <v>258</v>
      </c>
      <c r="J25" s="63"/>
      <c r="K25" s="39" t="s">
        <v>259</v>
      </c>
      <c r="L25" s="40"/>
      <c r="M25" s="63"/>
      <c r="N25" s="38" t="s">
        <v>258</v>
      </c>
      <c r="O25" s="63"/>
      <c r="P25" s="41" t="s">
        <v>260</v>
      </c>
    </row>
    <row r="26" spans="1:17" ht="13.5" customHeight="1" x14ac:dyDescent="0.15">
      <c r="A26" s="498" t="s">
        <v>265</v>
      </c>
      <c r="B26" s="498"/>
      <c r="C26" s="498"/>
      <c r="D26" s="498"/>
      <c r="E26" s="498"/>
      <c r="F26" s="498"/>
      <c r="G26" s="498"/>
      <c r="H26" s="498"/>
      <c r="I26" s="498"/>
      <c r="J26" s="498"/>
      <c r="K26" s="498"/>
      <c r="L26" s="498"/>
      <c r="M26" s="498"/>
      <c r="N26" s="498"/>
      <c r="O26" s="498"/>
      <c r="P26" s="498"/>
    </row>
    <row r="27" spans="1:17" ht="15" customHeight="1" x14ac:dyDescent="0.15">
      <c r="A27" s="499" t="s">
        <v>250</v>
      </c>
      <c r="B27" s="499"/>
      <c r="C27" s="499"/>
      <c r="D27" s="499"/>
      <c r="E27" s="499"/>
      <c r="F27" s="500" t="str">
        <f>IF('様式1-1_申請書(表)'!$E$8="","",'様式1-1_申請書(表)'!$E$8)</f>
        <v/>
      </c>
      <c r="G27" s="500"/>
      <c r="H27" s="500"/>
      <c r="I27" s="500"/>
      <c r="J27" s="500"/>
      <c r="K27" s="500"/>
      <c r="L27" s="500"/>
      <c r="M27" s="500"/>
      <c r="N27" s="500"/>
      <c r="O27" s="500"/>
      <c r="P27" s="10" t="s">
        <v>245</v>
      </c>
    </row>
  </sheetData>
  <sheetProtection algorithmName="SHA-512" hashValue="B+KCXFaKmz2S/a43os/pILJWjW/DUAhDQHrIteAGBvYoAHOWRTX4KyGSb5HPgM/NgMjfY3c11hQOifDOKHH03A==" saltValue="o3Z1a6UtBEmInEt++M4bjw==" spinCount="100000" sheet="1" objects="1" scenarios="1"/>
  <mergeCells count="8">
    <mergeCell ref="A26:P26"/>
    <mergeCell ref="A27:E27"/>
    <mergeCell ref="F27:O27"/>
    <mergeCell ref="B3:B25"/>
    <mergeCell ref="A1:P1"/>
    <mergeCell ref="A2:A25"/>
    <mergeCell ref="E2:F2"/>
    <mergeCell ref="G2:P2"/>
  </mergeCells>
  <phoneticPr fontId="2"/>
  <dataValidations count="4">
    <dataValidation imeMode="on" allowBlank="1" showInputMessage="1" showErrorMessage="1" sqref="EG64706:IV64706 D64706:Q64706" xr:uid="{00000000-0002-0000-0400-000000000000}"/>
    <dataValidation imeMode="off" allowBlank="1" showInputMessage="1" showErrorMessage="1" sqref="H64716:H64729 FG64716:FG64729 J3:J25 O3:O25 M3:M25 H3:H25 E3:E25" xr:uid="{00000000-0002-0000-0400-000001000000}"/>
    <dataValidation type="list" allowBlank="1" showInputMessage="1" showErrorMessage="1" sqref="G3:G25 L3:L25" xr:uid="{00000000-0002-0000-0400-000002000000}">
      <formula1>"平成,令和"</formula1>
    </dataValidation>
    <dataValidation imeMode="hiragana" allowBlank="1" showInputMessage="1" showErrorMessage="1" sqref="C3:C25 D3:D25" xr:uid="{00000000-0002-0000-0400-000003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view="pageBreakPreview" zoomScaleNormal="100" zoomScaleSheetLayoutView="100" workbookViewId="0">
      <selection sqref="A1:D1"/>
    </sheetView>
  </sheetViews>
  <sheetFormatPr defaultColWidth="2.5" defaultRowHeight="13.5" x14ac:dyDescent="0.15"/>
  <cols>
    <col min="1" max="1" width="2.5" style="2" customWidth="1"/>
    <col min="2" max="2" width="98.75" style="1" customWidth="1"/>
    <col min="3" max="3" width="37.5" style="1" customWidth="1"/>
    <col min="4" max="4" width="2.5" style="1" customWidth="1"/>
    <col min="5" max="253" width="9" style="1" customWidth="1"/>
    <col min="254" max="254" width="2.5" style="1" customWidth="1"/>
    <col min="255" max="255" width="62.5" style="1" customWidth="1"/>
    <col min="256" max="16384" width="2.5" style="1"/>
  </cols>
  <sheetData>
    <row r="1" spans="1:4" ht="15" customHeight="1" x14ac:dyDescent="0.15">
      <c r="A1" s="514" t="s">
        <v>452</v>
      </c>
      <c r="B1" s="514"/>
      <c r="C1" s="514"/>
      <c r="D1" s="514"/>
    </row>
    <row r="2" spans="1:4" ht="30" customHeight="1" x14ac:dyDescent="0.15">
      <c r="A2" s="515" t="s">
        <v>24</v>
      </c>
      <c r="B2" s="515"/>
      <c r="C2" s="515"/>
      <c r="D2" s="515"/>
    </row>
    <row r="3" spans="1:4" s="2" customFormat="1" ht="30" customHeight="1" x14ac:dyDescent="0.15">
      <c r="A3" s="516" t="s">
        <v>535</v>
      </c>
      <c r="B3" s="517"/>
      <c r="C3" s="517"/>
      <c r="D3" s="518"/>
    </row>
    <row r="4" spans="1:4" ht="15" customHeight="1" x14ac:dyDescent="0.15">
      <c r="A4" s="3"/>
      <c r="B4" s="519"/>
      <c r="C4" s="519"/>
      <c r="D4" s="4"/>
    </row>
    <row r="5" spans="1:4" ht="30" customHeight="1" x14ac:dyDescent="0.15">
      <c r="A5" s="5"/>
      <c r="B5" s="520" t="s">
        <v>248</v>
      </c>
      <c r="C5" s="520"/>
      <c r="D5" s="6"/>
    </row>
    <row r="6" spans="1:4" ht="30" customHeight="1" x14ac:dyDescent="0.15">
      <c r="A6" s="5"/>
      <c r="B6" s="520"/>
      <c r="C6" s="520"/>
      <c r="D6" s="6"/>
    </row>
    <row r="7" spans="1:4" ht="30" customHeight="1" x14ac:dyDescent="0.15">
      <c r="A7" s="5"/>
      <c r="B7" s="520"/>
      <c r="C7" s="520"/>
      <c r="D7" s="6"/>
    </row>
    <row r="8" spans="1:4" ht="30" customHeight="1" x14ac:dyDescent="0.15">
      <c r="A8" s="5"/>
      <c r="B8" s="520"/>
      <c r="C8" s="520"/>
      <c r="D8" s="6"/>
    </row>
    <row r="9" spans="1:4" ht="30" customHeight="1" x14ac:dyDescent="0.15">
      <c r="A9" s="5"/>
      <c r="B9" s="520"/>
      <c r="C9" s="520"/>
      <c r="D9" s="6"/>
    </row>
    <row r="10" spans="1:4" ht="30" customHeight="1" x14ac:dyDescent="0.15">
      <c r="A10" s="5"/>
      <c r="B10" s="520"/>
      <c r="C10" s="520"/>
      <c r="D10" s="6"/>
    </row>
    <row r="11" spans="1:4" ht="15" customHeight="1" x14ac:dyDescent="0.15">
      <c r="A11" s="5"/>
      <c r="B11" s="520"/>
      <c r="C11" s="520"/>
      <c r="D11" s="6"/>
    </row>
    <row r="12" spans="1:4" ht="15" customHeight="1" x14ac:dyDescent="0.15">
      <c r="A12" s="5"/>
      <c r="B12" s="520"/>
      <c r="C12" s="520"/>
      <c r="D12" s="6"/>
    </row>
    <row r="13" spans="1:4" ht="30" customHeight="1" x14ac:dyDescent="0.15">
      <c r="A13" s="5"/>
      <c r="B13" s="520"/>
      <c r="C13" s="520"/>
      <c r="D13" s="6"/>
    </row>
    <row r="14" spans="1:4" ht="30" customHeight="1" x14ac:dyDescent="0.15">
      <c r="A14" s="5"/>
      <c r="B14" s="520"/>
      <c r="C14" s="520"/>
      <c r="D14" s="6"/>
    </row>
    <row r="15" spans="1:4" ht="30" customHeight="1" x14ac:dyDescent="0.15">
      <c r="A15" s="5"/>
      <c r="B15" s="520"/>
      <c r="C15" s="520"/>
      <c r="D15" s="6"/>
    </row>
    <row r="16" spans="1:4" ht="30" customHeight="1" x14ac:dyDescent="0.15">
      <c r="A16" s="5"/>
      <c r="B16" s="520"/>
      <c r="C16" s="520"/>
      <c r="D16" s="6"/>
    </row>
    <row r="17" spans="1:4" ht="30" customHeight="1" x14ac:dyDescent="0.15">
      <c r="A17" s="5"/>
      <c r="B17" s="520"/>
      <c r="C17" s="520"/>
      <c r="D17" s="6"/>
    </row>
    <row r="18" spans="1:4" ht="30" customHeight="1" x14ac:dyDescent="0.15">
      <c r="A18" s="5"/>
      <c r="B18" s="520"/>
      <c r="C18" s="520"/>
      <c r="D18" s="6"/>
    </row>
    <row r="19" spans="1:4" ht="15" customHeight="1" x14ac:dyDescent="0.15">
      <c r="A19" s="7"/>
      <c r="B19" s="521"/>
      <c r="C19" s="521"/>
      <c r="D19" s="8"/>
    </row>
    <row r="20" spans="1:4" ht="15" customHeight="1" x14ac:dyDescent="0.15">
      <c r="A20" s="511" t="s">
        <v>536</v>
      </c>
      <c r="B20" s="511"/>
      <c r="C20" s="511"/>
      <c r="D20" s="511"/>
    </row>
    <row r="21" spans="1:4" ht="15" customHeight="1" x14ac:dyDescent="0.15">
      <c r="A21" s="512" t="s">
        <v>1091</v>
      </c>
      <c r="B21" s="512"/>
      <c r="C21" s="512"/>
      <c r="D21" s="512"/>
    </row>
    <row r="22" spans="1:4" ht="15" customHeight="1" x14ac:dyDescent="0.15">
      <c r="A22" s="512" t="s">
        <v>249</v>
      </c>
      <c r="B22" s="512"/>
      <c r="C22" s="512"/>
      <c r="D22" s="512"/>
    </row>
    <row r="23" spans="1:4" ht="15" customHeight="1" x14ac:dyDescent="0.15">
      <c r="A23" s="513" t="s">
        <v>250</v>
      </c>
      <c r="B23" s="513"/>
      <c r="C23" s="9" t="str">
        <f>IF('様式1-1_申請書(表)'!$E$8="","",'様式1-1_申請書(表)'!$E$8)</f>
        <v/>
      </c>
      <c r="D23" s="1" t="s">
        <v>245</v>
      </c>
    </row>
  </sheetData>
  <sheetProtection algorithmName="SHA-512" hashValue="pW8ssOOP3L5jD7R8762FXAngnajf5jDj3aY4isdFXYXp0FONlnQ8GgTjn9ujVHTVWM/YYaxZJGpqXqi6s8WXoQ==" saltValue="8NePjAJ6g+j7N8GAjGuMHA==" spinCount="100000" sheet="1" scenarios="1"/>
  <mergeCells count="10">
    <mergeCell ref="A20:D20"/>
    <mergeCell ref="A21:D21"/>
    <mergeCell ref="A22:D22"/>
    <mergeCell ref="A23:B23"/>
    <mergeCell ref="A1:D1"/>
    <mergeCell ref="A2:D2"/>
    <mergeCell ref="A3:D3"/>
    <mergeCell ref="B4:C4"/>
    <mergeCell ref="B5:C18"/>
    <mergeCell ref="B19:C19"/>
  </mergeCells>
  <phoneticPr fontId="2"/>
  <pageMargins left="0.39370078740157483" right="0.39370078740157483" top="0.59055118110236227" bottom="0.39370078740157483" header="0.59055118110236227" footer="0.39370078740157483"/>
  <pageSetup paperSize="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6"/>
  <sheetViews>
    <sheetView view="pageBreakPreview" zoomScaleNormal="100" zoomScaleSheetLayoutView="100" workbookViewId="0">
      <selection sqref="A1:J1"/>
    </sheetView>
  </sheetViews>
  <sheetFormatPr defaultRowHeight="11.25" x14ac:dyDescent="0.15"/>
  <cols>
    <col min="1" max="3" width="3.125" style="10" customWidth="1"/>
    <col min="4" max="4" width="6.875" style="10" customWidth="1"/>
    <col min="5" max="5" width="25" style="10" customWidth="1"/>
    <col min="6" max="6" width="31.875" style="10" customWidth="1"/>
    <col min="7" max="7" width="7.5" style="10" customWidth="1"/>
    <col min="8" max="8" width="4.375" style="10" customWidth="1"/>
    <col min="9" max="9" width="5" style="10" customWidth="1"/>
    <col min="10" max="10" width="6.25" style="10" customWidth="1"/>
    <col min="11" max="16384" width="9" style="10"/>
  </cols>
  <sheetData>
    <row r="1" spans="1:10" ht="15" customHeight="1" x14ac:dyDescent="0.15">
      <c r="A1" s="514" t="s">
        <v>472</v>
      </c>
      <c r="B1" s="514"/>
      <c r="C1" s="514"/>
      <c r="D1" s="514"/>
      <c r="E1" s="514"/>
      <c r="F1" s="514"/>
      <c r="G1" s="514"/>
      <c r="H1" s="514"/>
      <c r="I1" s="514"/>
      <c r="J1" s="514"/>
    </row>
    <row r="2" spans="1:10" ht="33.75" customHeight="1" x14ac:dyDescent="0.15">
      <c r="A2" s="523" t="s">
        <v>473</v>
      </c>
      <c r="B2" s="523"/>
      <c r="C2" s="523"/>
      <c r="D2" s="523"/>
      <c r="E2" s="523"/>
      <c r="F2" s="523"/>
      <c r="G2" s="523"/>
      <c r="H2" s="523"/>
      <c r="I2" s="523"/>
      <c r="J2" s="523"/>
    </row>
    <row r="3" spans="1:10" ht="37.5" customHeight="1" x14ac:dyDescent="0.15">
      <c r="A3" s="110" t="s">
        <v>453</v>
      </c>
      <c r="B3" s="524" t="s">
        <v>0</v>
      </c>
      <c r="C3" s="525"/>
      <c r="D3" s="525"/>
      <c r="E3" s="525"/>
      <c r="F3" s="526"/>
      <c r="G3" s="111" t="s">
        <v>247</v>
      </c>
      <c r="H3" s="13" t="s">
        <v>4</v>
      </c>
      <c r="I3" s="111" t="s">
        <v>1</v>
      </c>
      <c r="J3" s="111" t="s">
        <v>454</v>
      </c>
    </row>
    <row r="4" spans="1:10" ht="48.75" customHeight="1" x14ac:dyDescent="0.15">
      <c r="A4" s="112">
        <v>1</v>
      </c>
      <c r="B4" s="527" t="s">
        <v>475</v>
      </c>
      <c r="C4" s="528"/>
      <c r="D4" s="528"/>
      <c r="E4" s="528"/>
      <c r="F4" s="528"/>
      <c r="G4" s="109" t="s">
        <v>474</v>
      </c>
      <c r="H4" s="113">
        <v>1</v>
      </c>
      <c r="I4" s="112" t="s">
        <v>2</v>
      </c>
      <c r="J4" s="114"/>
    </row>
    <row r="5" spans="1:10" ht="30" customHeight="1" x14ac:dyDescent="0.15">
      <c r="A5" s="118">
        <v>2</v>
      </c>
      <c r="B5" s="530" t="s">
        <v>477</v>
      </c>
      <c r="C5" s="531"/>
      <c r="D5" s="531"/>
      <c r="E5" s="531"/>
      <c r="F5" s="532"/>
      <c r="G5" s="118" t="s">
        <v>455</v>
      </c>
      <c r="H5" s="119" t="s">
        <v>456</v>
      </c>
      <c r="I5" s="118" t="s">
        <v>3</v>
      </c>
      <c r="J5" s="120"/>
    </row>
    <row r="6" spans="1:10" ht="30" customHeight="1" x14ac:dyDescent="0.15">
      <c r="A6" s="115">
        <v>3</v>
      </c>
      <c r="B6" s="535" t="s">
        <v>459</v>
      </c>
      <c r="C6" s="536"/>
      <c r="D6" s="536"/>
      <c r="E6" s="536"/>
      <c r="F6" s="537"/>
      <c r="G6" s="115" t="s">
        <v>457</v>
      </c>
      <c r="H6" s="116">
        <v>1</v>
      </c>
      <c r="I6" s="115" t="s">
        <v>458</v>
      </c>
      <c r="J6" s="117"/>
    </row>
    <row r="7" spans="1:10" ht="30" customHeight="1" x14ac:dyDescent="0.15">
      <c r="A7" s="522">
        <v>4</v>
      </c>
      <c r="B7" s="548" t="s">
        <v>5</v>
      </c>
      <c r="C7" s="124"/>
      <c r="D7" s="549" t="s">
        <v>460</v>
      </c>
      <c r="E7" s="550"/>
      <c r="F7" s="125" t="s">
        <v>461</v>
      </c>
      <c r="G7" s="558"/>
      <c r="H7" s="559"/>
      <c r="I7" s="559"/>
      <c r="J7" s="560"/>
    </row>
    <row r="8" spans="1:10" ht="48.75" customHeight="1" x14ac:dyDescent="0.15">
      <c r="A8" s="522"/>
      <c r="B8" s="548"/>
      <c r="C8" s="126" t="s">
        <v>462</v>
      </c>
      <c r="D8" s="561" t="s">
        <v>1092</v>
      </c>
      <c r="E8" s="562"/>
      <c r="F8" s="565" t="s">
        <v>1093</v>
      </c>
      <c r="G8" s="529" t="s">
        <v>455</v>
      </c>
      <c r="H8" s="556">
        <v>1</v>
      </c>
      <c r="I8" s="529" t="s">
        <v>3</v>
      </c>
      <c r="J8" s="533"/>
    </row>
    <row r="9" spans="1:10" ht="48.75" customHeight="1" x14ac:dyDescent="0.15">
      <c r="A9" s="522"/>
      <c r="B9" s="548"/>
      <c r="C9" s="551" t="s">
        <v>463</v>
      </c>
      <c r="D9" s="563"/>
      <c r="E9" s="564"/>
      <c r="F9" s="566"/>
      <c r="G9" s="522"/>
      <c r="H9" s="557"/>
      <c r="I9" s="522"/>
      <c r="J9" s="534"/>
    </row>
    <row r="10" spans="1:10" ht="52.5" customHeight="1" x14ac:dyDescent="0.15">
      <c r="A10" s="115">
        <v>5</v>
      </c>
      <c r="B10" s="548"/>
      <c r="C10" s="552"/>
      <c r="D10" s="553" t="s">
        <v>476</v>
      </c>
      <c r="E10" s="554"/>
      <c r="F10" s="555"/>
      <c r="G10" s="115" t="s">
        <v>455</v>
      </c>
      <c r="H10" s="115">
        <v>1</v>
      </c>
      <c r="I10" s="115" t="s">
        <v>246</v>
      </c>
      <c r="J10" s="117"/>
    </row>
    <row r="11" spans="1:10" ht="30" customHeight="1" x14ac:dyDescent="0.15">
      <c r="A11" s="115">
        <v>6</v>
      </c>
      <c r="B11" s="548"/>
      <c r="C11" s="539" t="s">
        <v>464</v>
      </c>
      <c r="D11" s="541" t="s">
        <v>465</v>
      </c>
      <c r="E11" s="542"/>
      <c r="F11" s="128" t="s">
        <v>466</v>
      </c>
      <c r="G11" s="121" t="s">
        <v>455</v>
      </c>
      <c r="H11" s="122">
        <v>1</v>
      </c>
      <c r="I11" s="121" t="s">
        <v>246</v>
      </c>
      <c r="J11" s="123"/>
    </row>
    <row r="12" spans="1:10" ht="30" customHeight="1" x14ac:dyDescent="0.15">
      <c r="A12" s="115">
        <v>7</v>
      </c>
      <c r="B12" s="548"/>
      <c r="C12" s="539"/>
      <c r="D12" s="543" t="s">
        <v>467</v>
      </c>
      <c r="E12" s="544"/>
      <c r="F12" s="545"/>
      <c r="G12" s="115" t="s">
        <v>455</v>
      </c>
      <c r="H12" s="116">
        <v>1</v>
      </c>
      <c r="I12" s="115" t="s">
        <v>246</v>
      </c>
      <c r="J12" s="117"/>
    </row>
    <row r="13" spans="1:10" ht="30" customHeight="1" x14ac:dyDescent="0.15">
      <c r="A13" s="121">
        <v>8</v>
      </c>
      <c r="B13" s="548"/>
      <c r="C13" s="539"/>
      <c r="D13" s="546" t="s">
        <v>468</v>
      </c>
      <c r="E13" s="542"/>
      <c r="F13" s="127" t="s">
        <v>469</v>
      </c>
      <c r="G13" s="121" t="s">
        <v>455</v>
      </c>
      <c r="H13" s="122">
        <v>1</v>
      </c>
      <c r="I13" s="121" t="s">
        <v>246</v>
      </c>
      <c r="J13" s="129"/>
    </row>
    <row r="14" spans="1:10" ht="15" customHeight="1" x14ac:dyDescent="0.15">
      <c r="A14" s="547" t="s">
        <v>478</v>
      </c>
      <c r="B14" s="547"/>
      <c r="C14" s="547"/>
      <c r="D14" s="547"/>
      <c r="E14" s="547"/>
      <c r="F14" s="547"/>
      <c r="G14" s="547"/>
      <c r="H14" s="547"/>
      <c r="I14" s="547"/>
      <c r="J14" s="547"/>
    </row>
    <row r="15" spans="1:10" ht="15" customHeight="1" x14ac:dyDescent="0.15">
      <c r="A15" s="540" t="s">
        <v>470</v>
      </c>
      <c r="B15" s="540"/>
      <c r="C15" s="540"/>
      <c r="D15" s="540"/>
      <c r="E15" s="540"/>
      <c r="F15" s="540"/>
      <c r="G15" s="540"/>
      <c r="H15" s="540"/>
      <c r="I15" s="540"/>
      <c r="J15" s="540"/>
    </row>
    <row r="16" spans="1:10" ht="15" customHeight="1" x14ac:dyDescent="0.15">
      <c r="A16" s="538" t="s">
        <v>471</v>
      </c>
      <c r="B16" s="538"/>
      <c r="C16" s="538"/>
      <c r="D16" s="538"/>
      <c r="E16" s="538"/>
      <c r="F16" s="538"/>
      <c r="G16" s="538"/>
      <c r="H16" s="538"/>
      <c r="I16" s="538"/>
      <c r="J16" s="538"/>
    </row>
  </sheetData>
  <sheetProtection algorithmName="SHA-512" hashValue="5dAnxsHRWSO2O6YBYYeezX4ktP7V0ilHQFPcvZiyewju08g++vLuDubPDRABtozVKaTmREWDvunyCfYsfhxZIQ==" saltValue="OBP2+Qeu8VuMkLxAIRURhw==" spinCount="100000" sheet="1" objects="1" scenarios="1"/>
  <mergeCells count="25">
    <mergeCell ref="A16:J16"/>
    <mergeCell ref="C11:C13"/>
    <mergeCell ref="A15:J15"/>
    <mergeCell ref="D11:E11"/>
    <mergeCell ref="D12:F12"/>
    <mergeCell ref="D13:E13"/>
    <mergeCell ref="A14:J14"/>
    <mergeCell ref="B7:B13"/>
    <mergeCell ref="D7:E7"/>
    <mergeCell ref="C9:C10"/>
    <mergeCell ref="D10:F10"/>
    <mergeCell ref="H8:H9"/>
    <mergeCell ref="I8:I9"/>
    <mergeCell ref="G7:J7"/>
    <mergeCell ref="D8:E9"/>
    <mergeCell ref="F8:F9"/>
    <mergeCell ref="A7:A9"/>
    <mergeCell ref="A1:J1"/>
    <mergeCell ref="A2:J2"/>
    <mergeCell ref="B3:F3"/>
    <mergeCell ref="B4:F4"/>
    <mergeCell ref="G8:G9"/>
    <mergeCell ref="B5:F5"/>
    <mergeCell ref="J8:J9"/>
    <mergeCell ref="B6:F6"/>
  </mergeCells>
  <phoneticPr fontId="2"/>
  <dataValidations count="1">
    <dataValidation type="list" allowBlank="1" showInputMessage="1" showErrorMessage="1" sqref="J6 J4:J5 J8:J9 J10 J11 J12 J13" xr:uid="{00000000-0002-0000-0600-000000000000}">
      <formula1>"✓"</formula1>
    </dataValidation>
  </dataValidations>
  <pageMargins left="0.59055118110236227" right="0.19685039370078741" top="0.39370078740157483" bottom="0.39370078740157483"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DB</vt:lpstr>
      <vt:lpstr>様式1-1_申請書(表)</vt:lpstr>
      <vt:lpstr>様式1-2申請書(裏)</vt:lpstr>
      <vt:lpstr>様式1-3申請書(表)</vt:lpstr>
      <vt:lpstr>様式1-4_申請書(裏)</vt:lpstr>
      <vt:lpstr>様式2_位置図</vt:lpstr>
      <vt:lpstr>様式3_確認票</vt:lpstr>
      <vt:lpstr>'様式1-1_申請書(表)'!Print_Area</vt:lpstr>
      <vt:lpstr>'様式1-2申請書(裏)'!Print_Area</vt:lpstr>
      <vt:lpstr>'様式1-3申請書(表)'!Print_Area</vt:lpstr>
      <vt:lpstr>'様式1-4_申請書(裏)'!Print_Area</vt:lpstr>
      <vt:lpstr>様式2_位置図!Print_Area</vt:lpstr>
      <vt:lpstr>様式3_確認票!Print_Area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user</cp:lastModifiedBy>
  <cp:lastPrinted>2024-10-18T12:00:36Z</cp:lastPrinted>
  <dcterms:created xsi:type="dcterms:W3CDTF">2002-01-16T07:16:07Z</dcterms:created>
  <dcterms:modified xsi:type="dcterms:W3CDTF">2024-11-07T06:13:20Z</dcterms:modified>
</cp:coreProperties>
</file>