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2建設工事\"/>
    </mc:Choice>
  </mc:AlternateContent>
  <xr:revisionPtr revIDLastSave="0" documentId="13_ncr:1_{BA4CDA5E-2A2E-4940-B07B-8E3FF67A1F29}" xr6:coauthVersionLast="47" xr6:coauthVersionMax="47" xr10:uidLastSave="{00000000-0000-0000-0000-000000000000}"/>
  <bookViews>
    <workbookView xWindow="-120" yWindow="-120" windowWidth="20730" windowHeight="11160" tabRatio="866" firstSheet="1" activeTab="1" xr2:uid="{00000000-000D-0000-FFFF-FFFF00000000}"/>
  </bookViews>
  <sheets>
    <sheet name="DB" sheetId="62" state="hidden" r:id="rId1"/>
    <sheet name="様式1-1_申請書(表)" sheetId="58" r:id="rId2"/>
    <sheet name="様式1-2_申請書(裏)" sheetId="48" r:id="rId3"/>
    <sheet name="様式2_営業所一覧表" sheetId="60" r:id="rId4"/>
    <sheet name="様式3_実績表" sheetId="61" r:id="rId5"/>
    <sheet name="様式4_技術者名簿" sheetId="55" state="hidden" r:id="rId6"/>
    <sheet name="様式5_位置図" sheetId="56" state="hidden" r:id="rId7"/>
    <sheet name="様式6_確認票" sheetId="57" r:id="rId8"/>
  </sheets>
  <definedNames>
    <definedName name="_xlnm.Print_Area" localSheetId="1">'様式1-1_申請書(表)'!$A$1:$BB$43</definedName>
    <definedName name="_xlnm.Print_Area" localSheetId="2">'様式1-2_申請書(裏)'!$A$1:$AM$29</definedName>
    <definedName name="_xlnm.Print_Area" localSheetId="3">様式2_営業所一覧表!$A$1:$K$16</definedName>
    <definedName name="_xlnm.Print_Area" localSheetId="4">様式3_実績表!$A$1:$Q$20</definedName>
    <definedName name="_xlnm.Print_Area" localSheetId="5">様式4_技術者名簿!$A$1:$Z$23</definedName>
    <definedName name="_xlnm.Print_Area" localSheetId="6">様式5_位置図!$A$1:$G$23</definedName>
    <definedName name="_xlnm.Print_Area" localSheetId="7">様式6_確認票!$A$1:$J$27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43" i="58" l="1"/>
  <c r="S42" i="58"/>
  <c r="BD2" i="58" l="1"/>
  <c r="BD3" i="58"/>
  <c r="K2" i="62"/>
  <c r="R2" i="62" s="1"/>
  <c r="BD4" i="58"/>
  <c r="BD5" i="58"/>
  <c r="HL2" i="62"/>
  <c r="HM2" i="62"/>
  <c r="CE2" i="62"/>
  <c r="B2" i="62"/>
  <c r="C2" i="62" s="1"/>
  <c r="HT2" i="62"/>
  <c r="HS2" i="62"/>
  <c r="A2" i="62"/>
  <c r="IC2" i="62"/>
  <c r="HO2" i="62"/>
  <c r="HH2" i="62"/>
  <c r="HG2" i="62"/>
  <c r="HF2" i="62"/>
  <c r="HE2" i="62"/>
  <c r="HD2" i="62"/>
  <c r="Z2" i="62"/>
  <c r="AA2" i="62" s="1"/>
  <c r="HI2" i="62"/>
  <c r="HK2" i="62" s="1"/>
  <c r="J2" i="62"/>
  <c r="HJ2" i="62" s="1"/>
  <c r="Q2" i="62"/>
  <c r="X2" i="62" s="1"/>
  <c r="P2" i="62"/>
  <c r="W2" i="62" s="1"/>
  <c r="O2" i="62"/>
  <c r="V2" i="62" s="1"/>
  <c r="N2" i="62"/>
  <c r="U2" i="62" s="1"/>
  <c r="M2" i="62"/>
  <c r="T2" i="62" s="1"/>
  <c r="BP11" i="58"/>
  <c r="BP10" i="58"/>
  <c r="BP9" i="58"/>
  <c r="AK2" i="62"/>
  <c r="BP8" i="58"/>
  <c r="BP7" i="58"/>
  <c r="BP6" i="58"/>
  <c r="BP5" i="58"/>
  <c r="BP4" i="58"/>
  <c r="BP3" i="58"/>
  <c r="AS2" i="62"/>
  <c r="AO2" i="62"/>
  <c r="BQ6" i="58"/>
  <c r="BR6" i="58"/>
  <c r="BR4" i="58"/>
  <c r="BQ4" i="58"/>
  <c r="BQ3" i="58"/>
  <c r="HZ2" i="62"/>
  <c r="HY2" i="62"/>
  <c r="HX2" i="62"/>
  <c r="HW2" i="62"/>
  <c r="HV2" i="62"/>
  <c r="HU2" i="62"/>
  <c r="HR2" i="62"/>
  <c r="BX2" i="62"/>
  <c r="BW2" i="62"/>
  <c r="BV2" i="62"/>
  <c r="BU2" i="62"/>
  <c r="BT2" i="62"/>
  <c r="BS2" i="62"/>
  <c r="BR2" i="62"/>
  <c r="BQ2" i="62"/>
  <c r="BP2" i="62"/>
  <c r="BO2" i="62"/>
  <c r="BN2" i="62"/>
  <c r="BM2" i="62"/>
  <c r="BL2" i="62"/>
  <c r="BK2" i="62"/>
  <c r="BJ2" i="62"/>
  <c r="BI2" i="62"/>
  <c r="BH2" i="62"/>
  <c r="BG2" i="62"/>
  <c r="BF2" i="62"/>
  <c r="BE2" i="62"/>
  <c r="BD2" i="62"/>
  <c r="BC2" i="62"/>
  <c r="BB2" i="62"/>
  <c r="BA2" i="62"/>
  <c r="AZ2" i="62"/>
  <c r="AY2" i="62"/>
  <c r="AX2" i="62"/>
  <c r="AW2" i="62"/>
  <c r="AV2" i="62"/>
  <c r="AR2" i="62"/>
  <c r="AN2" i="62"/>
  <c r="AJ2" i="62"/>
  <c r="BR3" i="58"/>
  <c r="AL2" i="62"/>
  <c r="BR11" i="58"/>
  <c r="BR10" i="58"/>
  <c r="BR9" i="58"/>
  <c r="BR8" i="58"/>
  <c r="BR7" i="58"/>
  <c r="BR5" i="58"/>
  <c r="BQ11" i="58"/>
  <c r="BQ10" i="58"/>
  <c r="BQ9" i="58"/>
  <c r="BQ8" i="58"/>
  <c r="BQ7" i="58"/>
  <c r="BQ5" i="58"/>
  <c r="AU2" i="62"/>
  <c r="AQ2" i="62"/>
  <c r="AM2" i="62"/>
  <c r="AT2" i="62"/>
  <c r="AP2" i="62"/>
  <c r="IB2" i="62"/>
  <c r="IA2" i="62"/>
  <c r="HQ2" i="62"/>
  <c r="HP2" i="62"/>
  <c r="BZ2" i="62"/>
  <c r="BY2" i="62"/>
  <c r="L2" i="62"/>
  <c r="S2" i="62" s="1"/>
  <c r="S40" i="58"/>
  <c r="F23" i="56"/>
  <c r="T23" i="55"/>
  <c r="G20" i="61"/>
  <c r="H16" i="60"/>
  <c r="AB29" i="48"/>
  <c r="S3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D919299B-A2B0-41B6-86EB-66E043612AF5}">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<sst xmlns="http://schemas.openxmlformats.org/spreadsheetml/2006/main" count="1400" uniqueCount="886">
  <si>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</si>
  <si>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</si>
  <si>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指定用紙</t>
    <rPh sb="0" eb="2">
      <t>シテイ</t>
    </rPh>
    <rPh sb="2" eb="4">
      <t>ヨウシ</t>
    </rPh>
    <phoneticPr fontId="2"/>
  </si>
  <si>
    <t>否</t>
    <rPh sb="0" eb="1">
      <t>ヒ</t>
    </rPh>
    <phoneticPr fontId="2"/>
  </si>
  <si>
    <t>可</t>
    <rPh sb="0" eb="1">
      <t>カ</t>
    </rPh>
    <phoneticPr fontId="2"/>
  </si>
  <si>
    <t>合格証明書</t>
    <rPh sb="0" eb="2">
      <t>ゴウカク</t>
    </rPh>
    <rPh sb="2" eb="5">
      <t>ショウメイショ</t>
    </rPh>
    <phoneticPr fontId="2"/>
  </si>
  <si>
    <t>登録証免状</t>
    <rPh sb="0" eb="2">
      <t>トウロク</t>
    </rPh>
    <rPh sb="2" eb="3">
      <t>ショウ</t>
    </rPh>
    <rPh sb="3" eb="5">
      <t>メンジョウ</t>
    </rPh>
    <phoneticPr fontId="2"/>
  </si>
  <si>
    <t>合 格 証 書</t>
    <rPh sb="0" eb="1">
      <t>ゴウ</t>
    </rPh>
    <rPh sb="2" eb="3">
      <t>カク</t>
    </rPh>
    <rPh sb="4" eb="5">
      <t>アカシ</t>
    </rPh>
    <rPh sb="6" eb="7">
      <t>ショ</t>
    </rPh>
    <phoneticPr fontId="2"/>
  </si>
  <si>
    <t>資 格 者 証</t>
    <rPh sb="0" eb="1">
      <t>シ</t>
    </rPh>
    <rPh sb="2" eb="3">
      <t>カク</t>
    </rPh>
    <rPh sb="4" eb="5">
      <t>シャ</t>
    </rPh>
    <rPh sb="6" eb="7">
      <t>ショウ</t>
    </rPh>
    <phoneticPr fontId="2"/>
  </si>
  <si>
    <t>認　 定 　書</t>
    <rPh sb="0" eb="1">
      <t>シノブ</t>
    </rPh>
    <rPh sb="3" eb="4">
      <t>サダム</t>
    </rPh>
    <rPh sb="6" eb="7">
      <t>ショ</t>
    </rPh>
    <phoneticPr fontId="2"/>
  </si>
  <si>
    <t>建築一式</t>
    <rPh sb="0" eb="2">
      <t>ケンチク</t>
    </rPh>
    <rPh sb="2" eb="4">
      <t>イッシキ</t>
    </rPh>
    <phoneticPr fontId="2"/>
  </si>
  <si>
    <t>内装仕上</t>
    <rPh sb="0" eb="2">
      <t>ナイソウ</t>
    </rPh>
    <rPh sb="2" eb="4">
      <t>シア</t>
    </rPh>
    <phoneticPr fontId="2"/>
  </si>
  <si>
    <t>電気通信</t>
    <rPh sb="0" eb="2">
      <t>デンキ</t>
    </rPh>
    <rPh sb="2" eb="4">
      <t>ツウシン</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</si>
  <si>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</si>
  <si>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</si>
  <si>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</si>
  <si>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発　　注　　者</t>
    <rPh sb="0" eb="1">
      <t>ハツ</t>
    </rPh>
    <rPh sb="3" eb="4">
      <t>チュウ</t>
    </rPh>
    <rPh sb="6" eb="7">
      <t>シャ</t>
    </rPh>
    <phoneticPr fontId="2"/>
  </si>
  <si>
    <t>本店
支店
の別</t>
    <rPh sb="0" eb="2">
      <t>ホンテン</t>
    </rPh>
    <rPh sb="3" eb="5">
      <t>シテン</t>
    </rPh>
    <rPh sb="7" eb="8">
      <t>ベツ</t>
    </rPh>
    <phoneticPr fontId="2"/>
  </si>
  <si>
    <t>生　年　月　日</t>
    <rPh sb="0" eb="1">
      <t>ショウ</t>
    </rPh>
    <rPh sb="2" eb="3">
      <t>トシ</t>
    </rPh>
    <rPh sb="4" eb="5">
      <t>ツキ</t>
    </rPh>
    <rPh sb="6" eb="7">
      <t>ヒ</t>
    </rPh>
    <phoneticPr fontId="2"/>
  </si>
  <si>
    <t>最終学歴</t>
    <rPh sb="0" eb="2">
      <t>サイシュウ</t>
    </rPh>
    <rPh sb="2" eb="4">
      <t>ガクレキ</t>
    </rPh>
    <phoneticPr fontId="2"/>
  </si>
  <si>
    <t>専攻
学科</t>
    <rPh sb="0" eb="2">
      <t>センコウ</t>
    </rPh>
    <rPh sb="3" eb="5">
      <t>ガッカ</t>
    </rPh>
    <phoneticPr fontId="2"/>
  </si>
  <si>
    <t>部数</t>
    <rPh sb="0" eb="1">
      <t>ブ</t>
    </rPh>
    <rPh sb="1" eb="2">
      <t>スウ</t>
    </rPh>
    <phoneticPr fontId="2"/>
  </si>
  <si>
    <t>証明関係等</t>
    <rPh sb="0" eb="2">
      <t>ショウメイ</t>
    </rPh>
    <rPh sb="2" eb="5">
      <t>カンケイトウ</t>
    </rPh>
    <phoneticPr fontId="2"/>
  </si>
  <si>
    <t>土木一式</t>
    <rPh sb="0" eb="2">
      <t>ドボク</t>
    </rPh>
    <rPh sb="2" eb="4">
      <t>イッシキ</t>
    </rPh>
    <phoneticPr fontId="2"/>
  </si>
  <si>
    <t>大工</t>
    <rPh sb="0" eb="2">
      <t>ダイク</t>
    </rPh>
    <phoneticPr fontId="2"/>
  </si>
  <si>
    <t>左官</t>
    <rPh sb="0" eb="2">
      <t>サカン</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</si>
  <si>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</si>
  <si>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</si>
  <si>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</si>
  <si>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</si>
  <si>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</si>
  <si>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</si>
  <si>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</si>
  <si>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</si>
  <si>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</si>
  <si>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機械器具設置</t>
    <rPh sb="0" eb="2">
      <t>キカイ</t>
    </rPh>
    <rPh sb="2" eb="4">
      <t>キグ</t>
    </rPh>
    <rPh sb="4" eb="6">
      <t>セッチ</t>
    </rPh>
    <phoneticPr fontId="2"/>
  </si>
  <si>
    <t>熱絶縁</t>
    <rPh sb="0" eb="1">
      <t>ネツ</t>
    </rPh>
    <rPh sb="1" eb="3">
      <t>ゼツエン</t>
    </rPh>
    <phoneticPr fontId="2"/>
  </si>
  <si>
    <t>造園</t>
    <rPh sb="0" eb="2">
      <t>ゾウエン</t>
    </rPh>
    <phoneticPr fontId="2"/>
  </si>
  <si>
    <t>さく井</t>
    <rPh sb="2" eb="3">
      <t>イ</t>
    </rPh>
    <phoneticPr fontId="2"/>
  </si>
  <si>
    <t>建具</t>
    <rPh sb="0" eb="2">
      <t>タテグ</t>
    </rPh>
    <phoneticPr fontId="2"/>
  </si>
  <si>
    <t>法人等</t>
    <rPh sb="0" eb="3">
      <t>ホウジントウ</t>
    </rPh>
    <phoneticPr fontId="2"/>
  </si>
  <si>
    <t>個人事業（営業）</t>
    <rPh sb="0" eb="2">
      <t>コジン</t>
    </rPh>
    <rPh sb="2" eb="4">
      <t>ジギョウ</t>
    </rPh>
    <rPh sb="5" eb="7">
      <t>エイギョウ</t>
    </rPh>
    <phoneticPr fontId="2"/>
  </si>
  <si>
    <t>資格の種別</t>
    <rPh sb="0" eb="2">
      <t>シカク</t>
    </rPh>
    <rPh sb="3" eb="5">
      <t>シュベツ</t>
    </rPh>
    <phoneticPr fontId="2"/>
  </si>
  <si>
    <t>専任業種</t>
    <rPh sb="0" eb="2">
      <t>センニン</t>
    </rPh>
    <rPh sb="2" eb="4">
      <t>ギョウシュ</t>
    </rPh>
    <phoneticPr fontId="2"/>
  </si>
  <si>
    <t>〃</t>
    <phoneticPr fontId="2"/>
  </si>
  <si>
    <t>商号又は名称（</t>
    <rPh sb="0" eb="2">
      <t>ショウゴウ</t>
    </rPh>
    <rPh sb="2" eb="3">
      <t>マタ</t>
    </rPh>
    <rPh sb="4" eb="6">
      <t>メイショウ</t>
    </rPh>
    <phoneticPr fontId="2"/>
  </si>
  <si>
    <t>柏原市内の営業所（事務所）所在地写真・位置図</t>
    <rPh sb="0" eb="2">
      <t>カシワラ</t>
    </rPh>
    <rPh sb="2" eb="3">
      <t>シ</t>
    </rPh>
    <rPh sb="5" eb="8">
      <t>エイギョウショ</t>
    </rPh>
    <rPh sb="9" eb="11">
      <t>ジム</t>
    </rPh>
    <rPh sb="11" eb="12">
      <t>ショ</t>
    </rPh>
    <rPh sb="13" eb="16">
      <t>ショザイチ</t>
    </rPh>
    <rPh sb="16" eb="18">
      <t>シャシン</t>
    </rPh>
    <rPh sb="19" eb="21">
      <t>イチ</t>
    </rPh>
    <rPh sb="21" eb="22">
      <t>ズ</t>
    </rPh>
    <phoneticPr fontId="2"/>
  </si>
  <si>
    <t>柏原市内の事務所の写真</t>
    <rPh sb="0" eb="2">
      <t>カシワラ</t>
    </rPh>
    <rPh sb="2" eb="3">
      <t>シ</t>
    </rPh>
    <rPh sb="5" eb="7">
      <t>ジム</t>
    </rPh>
    <rPh sb="7" eb="8">
      <t>ショ</t>
    </rPh>
    <rPh sb="9" eb="11">
      <t>シャシン</t>
    </rPh>
    <phoneticPr fontId="2"/>
  </si>
  <si>
    <t>平成</t>
    <rPh sb="0" eb="2">
      <t>ヘイセイ</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</si>
  <si>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</si>
  <si>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</si>
  <si>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</si>
  <si>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解体</t>
    <rPh sb="0" eb="2">
      <t>カイタイ</t>
    </rPh>
    <phoneticPr fontId="2"/>
  </si>
  <si>
    <t>指定用紙
（A3版）</t>
    <rPh sb="0" eb="2">
      <t>シテイ</t>
    </rPh>
    <rPh sb="2" eb="4">
      <t>ヨウシ</t>
    </rPh>
    <rPh sb="8" eb="9">
      <t>バン</t>
    </rPh>
    <phoneticPr fontId="2"/>
  </si>
  <si>
    <t>元請</t>
    <rPh sb="0" eb="2">
      <t>モトウケ</t>
    </rPh>
    <phoneticPr fontId="2"/>
  </si>
  <si>
    <t>下請</t>
    <rPh sb="0" eb="2">
      <t>シタウケ</t>
    </rPh>
    <phoneticPr fontId="2"/>
  </si>
  <si>
    <t>舗装</t>
    <rPh sb="0" eb="2">
      <t>ホソウ</t>
    </rPh>
    <phoneticPr fontId="2"/>
  </si>
  <si>
    <t>しゅんせつ</t>
    <phoneticPr fontId="2"/>
  </si>
  <si>
    <t>ISO14001</t>
    <phoneticPr fontId="2"/>
  </si>
  <si>
    <t>しゅんせつ</t>
    <phoneticPr fontId="2"/>
  </si>
  <si>
    <t>ガラス</t>
    <phoneticPr fontId="2"/>
  </si>
  <si>
    <t>○</t>
    <phoneticPr fontId="2"/>
  </si>
  <si>
    <t>）</t>
    <phoneticPr fontId="2"/>
  </si>
  <si>
    <t>タイル・れんが・ブロック</t>
    <phoneticPr fontId="2"/>
  </si>
  <si>
    <t>）</t>
    <phoneticPr fontId="2"/>
  </si>
  <si>
    <t>商号又は名称（</t>
    <phoneticPr fontId="2"/>
  </si>
  <si>
    <t>書類様式
番 号 等</t>
    <phoneticPr fontId="2"/>
  </si>
  <si>
    <t>〃</t>
    <phoneticPr fontId="2"/>
  </si>
  <si>
    <t>〃</t>
    <phoneticPr fontId="2"/>
  </si>
  <si>
    <t>令和</t>
    <rPh sb="0" eb="2">
      <t>レイワ</t>
    </rPh>
    <phoneticPr fontId="2"/>
  </si>
  <si>
    <t>番号</t>
    <rPh sb="0" eb="2">
      <t>バンゴウ</t>
    </rPh>
    <phoneticPr fontId="2"/>
  </si>
  <si>
    <t>営 業 所 の 名 称</t>
    <rPh sb="0" eb="1">
      <t>エイ</t>
    </rPh>
    <rPh sb="2" eb="3">
      <t>ギョウ</t>
    </rPh>
    <rPh sb="4" eb="5">
      <t>ショ</t>
    </rPh>
    <rPh sb="8" eb="9">
      <t>メイ</t>
    </rPh>
    <rPh sb="10" eb="11">
      <t>ショウ</t>
    </rPh>
    <phoneticPr fontId="2"/>
  </si>
  <si>
    <t>郵 便 番 号</t>
    <rPh sb="0" eb="1">
      <t>ユウ</t>
    </rPh>
    <rPh sb="2" eb="3">
      <t>ビン</t>
    </rPh>
    <rPh sb="4" eb="5">
      <t>バン</t>
    </rPh>
    <rPh sb="6" eb="7">
      <t>ゴウ</t>
    </rPh>
    <phoneticPr fontId="2"/>
  </si>
  <si>
    <t>電 話 番 号</t>
    <rPh sb="0" eb="1">
      <t>デン</t>
    </rPh>
    <rPh sb="2" eb="3">
      <t>ハナシ</t>
    </rPh>
    <rPh sb="4" eb="5">
      <t>バン</t>
    </rPh>
    <rPh sb="6" eb="7">
      <t>ゴウ</t>
    </rPh>
    <phoneticPr fontId="2"/>
  </si>
  <si>
    <t>ISO9001</t>
    <phoneticPr fontId="2"/>
  </si>
  <si>
    <t>F A X 番 号</t>
    <rPh sb="6" eb="7">
      <t>バン</t>
    </rPh>
    <rPh sb="8" eb="9">
      <t>ゴウ</t>
    </rPh>
    <phoneticPr fontId="2"/>
  </si>
  <si>
    <t>※　柏原市へ技術者（監理技術者及び主任技術者）の派遣が可能な建設業法上の営業所を、柏原市内、大阪府内、他の都道府県の順に記入すること。</t>
    <rPh sb="2" eb="5">
      <t>カシワラシ</t>
    </rPh>
    <rPh sb="6" eb="9">
      <t>ギジュツシャ</t>
    </rPh>
    <rPh sb="10" eb="12">
      <t>カンリ</t>
    </rPh>
    <rPh sb="12" eb="14">
      <t>ギジュツ</t>
    </rPh>
    <rPh sb="14" eb="15">
      <t>シャ</t>
    </rPh>
    <rPh sb="15" eb="16">
      <t>オヨ</t>
    </rPh>
    <rPh sb="17" eb="19">
      <t>シュニン</t>
    </rPh>
    <rPh sb="19" eb="22">
      <t>ギジュツシャ</t>
    </rPh>
    <rPh sb="24" eb="26">
      <t>ハケン</t>
    </rPh>
    <rPh sb="27" eb="29">
      <t>カノウ</t>
    </rPh>
    <rPh sb="30" eb="33">
      <t>ケンセツギョウ</t>
    </rPh>
    <rPh sb="33" eb="34">
      <t>ホウ</t>
    </rPh>
    <rPh sb="34" eb="35">
      <t>ウエ</t>
    </rPh>
    <rPh sb="36" eb="39">
      <t>エイギョウショ</t>
    </rPh>
    <rPh sb="41" eb="43">
      <t>カシワラ</t>
    </rPh>
    <rPh sb="43" eb="44">
      <t>シ</t>
    </rPh>
    <rPh sb="44" eb="45">
      <t>ウチ</t>
    </rPh>
    <rPh sb="46" eb="48">
      <t>オオサカ</t>
    </rPh>
    <rPh sb="48" eb="50">
      <t>フナイ</t>
    </rPh>
    <rPh sb="51" eb="52">
      <t>タ</t>
    </rPh>
    <rPh sb="53" eb="57">
      <t>トドウフケン</t>
    </rPh>
    <rPh sb="58" eb="59">
      <t>ジュン</t>
    </rPh>
    <rPh sb="60" eb="62">
      <t>キニュウ</t>
    </rPh>
    <phoneticPr fontId="2"/>
  </si>
  <si>
    <t>所　　　　　在　　　　　地</t>
    <rPh sb="0" eb="1">
      <t>トコロ</t>
    </rPh>
    <rPh sb="6" eb="7">
      <t>ザイ</t>
    </rPh>
    <rPh sb="12" eb="13">
      <t>チ</t>
    </rPh>
    <phoneticPr fontId="2"/>
  </si>
  <si>
    <t>工　　　　　事　　　　　名</t>
    <rPh sb="0" eb="1">
      <t>コウ</t>
    </rPh>
    <rPh sb="6" eb="7">
      <t>コト</t>
    </rPh>
    <rPh sb="12" eb="13">
      <t>メイ</t>
    </rPh>
    <phoneticPr fontId="2"/>
  </si>
  <si>
    <t>工　　　期</t>
    <phoneticPr fontId="2"/>
  </si>
  <si>
    <t>とび・土工・コンクリート</t>
    <rPh sb="3" eb="4">
      <t>ツチ</t>
    </rPh>
    <rPh sb="4" eb="5">
      <t>コウ</t>
    </rPh>
    <phoneticPr fontId="2"/>
  </si>
  <si>
    <t>鋼構造物</t>
    <rPh sb="0" eb="1">
      <t>ハガネ</t>
    </rPh>
    <rPh sb="1" eb="4">
      <t>コウゾウブツ</t>
    </rPh>
    <phoneticPr fontId="2"/>
  </si>
  <si>
    <t>清掃施設</t>
    <phoneticPr fontId="2"/>
  </si>
  <si>
    <t>解体</t>
    <phoneticPr fontId="2"/>
  </si>
  <si>
    <t>その他</t>
    <rPh sb="2" eb="3">
      <t>タ</t>
    </rPh>
    <phoneticPr fontId="2"/>
  </si>
  <si>
    <t>業　 種</t>
    <rPh sb="0" eb="1">
      <t>ギョウ</t>
    </rPh>
    <rPh sb="3" eb="4">
      <t>シュ</t>
    </rPh>
    <phoneticPr fontId="2"/>
  </si>
  <si>
    <t>※　JVで請け負った工事は､請負金額を記入し、持ち分額を内数で(　)書きにすること。</t>
    <phoneticPr fontId="2"/>
  </si>
  <si>
    <t>元請　・
下請の別</t>
    <rPh sb="0" eb="1">
      <t>モト</t>
    </rPh>
    <rPh sb="1" eb="2">
      <t>ショウ</t>
    </rPh>
    <rPh sb="5" eb="7">
      <t>シタウ</t>
    </rPh>
    <rPh sb="8" eb="9">
      <t>ベツ</t>
    </rPh>
    <phoneticPr fontId="2"/>
  </si>
  <si>
    <t>契約金額（税込）</t>
    <rPh sb="0" eb="2">
      <t>ケイヤク</t>
    </rPh>
    <rPh sb="2" eb="4">
      <t>キンガク</t>
    </rPh>
    <rPh sb="5" eb="7">
      <t>ゼイコ</t>
    </rPh>
    <phoneticPr fontId="2"/>
  </si>
  <si>
    <t>年</t>
  </si>
  <si>
    <t>月</t>
  </si>
  <si>
    <t>月～</t>
  </si>
  <si>
    <t>タイル・れんが・ブロック</t>
  </si>
  <si>
    <t>しゅんせつ</t>
  </si>
  <si>
    <t>ガラス</t>
  </si>
  <si>
    <t>清掃施設</t>
  </si>
  <si>
    <t>解体</t>
  </si>
  <si>
    <t>元請　・
下請の別</t>
    <rPh sb="0" eb="2">
      <t>モトウ</t>
    </rPh>
    <rPh sb="5" eb="7">
      <t>シタウ</t>
    </rPh>
    <rPh sb="8" eb="9">
      <t>ベツ</t>
    </rPh>
    <phoneticPr fontId="2"/>
  </si>
  <si>
    <t>工　　　事　　　名</t>
    <phoneticPr fontId="2"/>
  </si>
  <si>
    <t>工　　　期</t>
    <rPh sb="0" eb="1">
      <t>コウ</t>
    </rPh>
    <rPh sb="4" eb="5">
      <t>キ</t>
    </rPh>
    <phoneticPr fontId="2"/>
  </si>
  <si>
    <t>業　　種</t>
    <rPh sb="0" eb="1">
      <t>ギョウ</t>
    </rPh>
    <rPh sb="3" eb="4">
      <t>シュ</t>
    </rPh>
    <phoneticPr fontId="2"/>
  </si>
  <si>
    <t>発　　注　　者</t>
    <phoneticPr fontId="2"/>
  </si>
  <si>
    <t>とび・土工・コンクリート</t>
    <rPh sb="3" eb="5">
      <t>ドコウ</t>
    </rPh>
    <phoneticPr fontId="2"/>
  </si>
  <si>
    <t>日</t>
  </si>
  <si>
    <t>ヶ月</t>
  </si>
  <si>
    <t>取　得
年月日</t>
    <rPh sb="0" eb="1">
      <t>トリ</t>
    </rPh>
    <rPh sb="2" eb="3">
      <t>エ</t>
    </rPh>
    <rPh sb="4" eb="7">
      <t>ネンガッピ</t>
    </rPh>
    <phoneticPr fontId="2"/>
  </si>
  <si>
    <t>学校の
種　類</t>
    <rPh sb="0" eb="2">
      <t>ガッコウ</t>
    </rPh>
    <rPh sb="4" eb="5">
      <t>シュ</t>
    </rPh>
    <rPh sb="6" eb="7">
      <t>タグイ</t>
    </rPh>
    <phoneticPr fontId="2"/>
  </si>
  <si>
    <t>氏　　　名</t>
    <rPh sb="0" eb="1">
      <t>シ</t>
    </rPh>
    <rPh sb="4" eb="5">
      <t>メイ</t>
    </rPh>
    <phoneticPr fontId="2"/>
  </si>
  <si>
    <t>技術（資格）区分</t>
    <rPh sb="0" eb="2">
      <t>ギジュツ</t>
    </rPh>
    <rPh sb="3" eb="5">
      <t>シカク</t>
    </rPh>
    <rPh sb="6" eb="8">
      <t>クブン</t>
    </rPh>
    <phoneticPr fontId="2"/>
  </si>
  <si>
    <t>営　　業　　所　　一　　覧　　表</t>
    <rPh sb="0" eb="1">
      <t>エイ</t>
    </rPh>
    <rPh sb="3" eb="4">
      <t>ギョウ</t>
    </rPh>
    <rPh sb="6" eb="7">
      <t>ショ</t>
    </rPh>
    <rPh sb="9" eb="10">
      <t>イチ</t>
    </rPh>
    <rPh sb="12" eb="13">
      <t>ラン</t>
    </rPh>
    <rPh sb="15" eb="16">
      <t>ヒョウ</t>
    </rPh>
    <phoneticPr fontId="2"/>
  </si>
  <si>
    <t>契約金額（税込）</t>
    <phoneticPr fontId="2"/>
  </si>
  <si>
    <t>千円</t>
  </si>
  <si>
    <t>千円</t>
    <phoneticPr fontId="2"/>
  </si>
  <si>
    <t>年</t>
    <phoneticPr fontId="2"/>
  </si>
  <si>
    <t>月～</t>
    <phoneticPr fontId="2"/>
  </si>
  <si>
    <t>月</t>
    <phoneticPr fontId="2"/>
  </si>
  <si>
    <t>日</t>
    <phoneticPr fontId="2"/>
  </si>
  <si>
    <t>ヶ月</t>
    <phoneticPr fontId="2"/>
  </si>
  <si>
    <t>　技　　術　　者　　名　　簿</t>
    <rPh sb="1" eb="2">
      <t>ワザ</t>
    </rPh>
    <rPh sb="4" eb="5">
      <t>ジュツ</t>
    </rPh>
    <rPh sb="7" eb="8">
      <t>シャ</t>
    </rPh>
    <rPh sb="10" eb="11">
      <t>メイ</t>
    </rPh>
    <rPh sb="13" eb="14">
      <t>ボ</t>
    </rPh>
    <phoneticPr fontId="2"/>
  </si>
  <si>
    <t>配置可能
主任技術者</t>
    <rPh sb="0" eb="2">
      <t>ハイチ</t>
    </rPh>
    <rPh sb="2" eb="4">
      <t>カノウ</t>
    </rPh>
    <phoneticPr fontId="2"/>
  </si>
  <si>
    <t>専任・主任の別</t>
    <rPh sb="0" eb="2">
      <t>センニン</t>
    </rPh>
    <rPh sb="3" eb="5">
      <t>シュニン</t>
    </rPh>
    <rPh sb="6" eb="7">
      <t>ベツ</t>
    </rPh>
    <phoneticPr fontId="2"/>
  </si>
  <si>
    <t>　　 この様式の記入事項を満たしていれば、独自様式でも可。</t>
    <rPh sb="27" eb="28">
      <t>カ</t>
    </rPh>
    <phoneticPr fontId="2"/>
  </si>
  <si>
    <t>営業所
専任技術者</t>
    <rPh sb="0" eb="3">
      <t>エイギョウショ</t>
    </rPh>
    <rPh sb="4" eb="5">
      <t>セン</t>
    </rPh>
    <rPh sb="5" eb="6">
      <t>ニン</t>
    </rPh>
    <rPh sb="6" eb="8">
      <t>ギジュツ</t>
    </rPh>
    <rPh sb="8" eb="9">
      <t>モノ</t>
    </rPh>
    <phoneticPr fontId="2"/>
  </si>
  <si>
    <t>　　 この様式の記入事項を満たしていれば、独自様式でも可。</t>
    <rPh sb="5" eb="7">
      <t>ヨウシキ</t>
    </rPh>
    <rPh sb="8" eb="10">
      <t>キニュウ</t>
    </rPh>
    <rPh sb="10" eb="12">
      <t>ジコウ</t>
    </rPh>
    <rPh sb="21" eb="23">
      <t>ドクジ</t>
    </rPh>
    <rPh sb="23" eb="25">
      <t>ヨウシキ</t>
    </rPh>
    <rPh sb="27" eb="28">
      <t>カ</t>
    </rPh>
    <phoneticPr fontId="2"/>
  </si>
  <si>
    <t>　　 「学校の種類」の欄は中学、高校、高専、大学等の別を記入すること。</t>
    <rPh sb="4" eb="6">
      <t>ガッコウ</t>
    </rPh>
    <rPh sb="7" eb="9">
      <t>シュルイ</t>
    </rPh>
    <rPh sb="11" eb="12">
      <t>ラン</t>
    </rPh>
    <rPh sb="13" eb="15">
      <t>チュウガク</t>
    </rPh>
    <rPh sb="16" eb="18">
      <t>コウコウ</t>
    </rPh>
    <rPh sb="19" eb="21">
      <t>コウセン</t>
    </rPh>
    <rPh sb="22" eb="24">
      <t>ダイガク</t>
    </rPh>
    <rPh sb="24" eb="25">
      <t>トウ</t>
    </rPh>
    <rPh sb="26" eb="27">
      <t>ベツ</t>
    </rPh>
    <rPh sb="28" eb="30">
      <t>キニュウ</t>
    </rPh>
    <phoneticPr fontId="2"/>
  </si>
  <si>
    <t>　　 「本店支店の別」の欄は、「本店」と「支店名（柏原支店や大阪支店等）」を記入すること。</t>
    <rPh sb="4" eb="6">
      <t>ホンテン</t>
    </rPh>
    <rPh sb="6" eb="8">
      <t>シテン</t>
    </rPh>
    <rPh sb="9" eb="10">
      <t>ベツ</t>
    </rPh>
    <rPh sb="12" eb="13">
      <t>ラン</t>
    </rPh>
    <rPh sb="16" eb="18">
      <t>ホンテン</t>
    </rPh>
    <rPh sb="21" eb="23">
      <t>シテン</t>
    </rPh>
    <rPh sb="23" eb="24">
      <t>メイ</t>
    </rPh>
    <rPh sb="25" eb="27">
      <t>カシワラ</t>
    </rPh>
    <rPh sb="27" eb="29">
      <t>シテン</t>
    </rPh>
    <rPh sb="30" eb="32">
      <t>オオサカ</t>
    </rPh>
    <rPh sb="32" eb="34">
      <t>シテン</t>
    </rPh>
    <rPh sb="34" eb="35">
      <t>トウ</t>
    </rPh>
    <rPh sb="38" eb="40">
      <t>キニュウ</t>
    </rPh>
    <phoneticPr fontId="2"/>
  </si>
  <si>
    <r>
      <t>　　 「専任・主任の別」の欄は、</t>
    </r>
    <r>
      <rPr>
        <b/>
        <sz val="9"/>
        <color indexed="10"/>
        <rFont val="ＭＳ Ｐゴシック"/>
        <family val="3"/>
        <charset val="128"/>
      </rPr>
      <t>建設業法による営業所等の専任技術者及び配置可能主任技術者</t>
    </r>
    <r>
      <rPr>
        <sz val="9"/>
        <rFont val="ＭＳ Ｐ明朝"/>
        <family val="1"/>
        <charset val="128"/>
      </rPr>
      <t>にそれぞれ○印を付けること。また、専任技術者は専任業種を記入すること。</t>
    </r>
    <rPh sb="4" eb="6">
      <t>センニン</t>
    </rPh>
    <rPh sb="7" eb="9">
      <t>シュニン</t>
    </rPh>
    <rPh sb="10" eb="11">
      <t>ベツ</t>
    </rPh>
    <rPh sb="13" eb="14">
      <t>ラン</t>
    </rPh>
    <rPh sb="16" eb="19">
      <t>ケンセツギョウ</t>
    </rPh>
    <rPh sb="19" eb="20">
      <t>ホウ</t>
    </rPh>
    <rPh sb="23" eb="27">
      <t>エイギョウショトウ</t>
    </rPh>
    <rPh sb="28" eb="30">
      <t>センニン</t>
    </rPh>
    <rPh sb="30" eb="33">
      <t>ギジュツシャ</t>
    </rPh>
    <rPh sb="33" eb="34">
      <t>オヨ</t>
    </rPh>
    <rPh sb="35" eb="37">
      <t>ハイチ</t>
    </rPh>
    <rPh sb="37" eb="39">
      <t>カノウ</t>
    </rPh>
    <rPh sb="39" eb="41">
      <t>シュニン</t>
    </rPh>
    <rPh sb="41" eb="44">
      <t>ギジュツシャ</t>
    </rPh>
    <rPh sb="50" eb="51">
      <t>ジルシ</t>
    </rPh>
    <rPh sb="52" eb="53">
      <t>ツ</t>
    </rPh>
    <phoneticPr fontId="2"/>
  </si>
  <si>
    <t>　　 「生年月日」の欄は、省略可。</t>
    <rPh sb="4" eb="6">
      <t>セイネン</t>
    </rPh>
    <rPh sb="6" eb="8">
      <t>ガッピ</t>
    </rPh>
    <rPh sb="10" eb="11">
      <t>ラン</t>
    </rPh>
    <rPh sb="13" eb="14">
      <t>ハブ</t>
    </rPh>
    <rPh sb="14" eb="15">
      <t>リャク</t>
    </rPh>
    <rPh sb="15" eb="16">
      <t>カ</t>
    </rPh>
    <phoneticPr fontId="2"/>
  </si>
  <si>
    <t>【看板を写すこと】</t>
    <phoneticPr fontId="2"/>
  </si>
  <si>
    <t>【パソコン・電話・建設業許可の標識を写すこと】</t>
    <phoneticPr fontId="2"/>
  </si>
  <si>
    <t>・事務所全景の写真</t>
    <phoneticPr fontId="2"/>
  </si>
  <si>
    <t>・事務所内の写真</t>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</si>
  <si>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</si>
  <si>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</si>
  <si>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　この様式は、柏原市内に建設業法上の営業所（本社､支店等）を置く場合に提出すること（市内・準市内業者のみ）。</t>
    <rPh sb="4" eb="6">
      <t>ヨウシキ</t>
    </rPh>
    <rPh sb="8" eb="11">
      <t>カシワラシ</t>
    </rPh>
    <rPh sb="11" eb="12">
      <t>ナイ</t>
    </rPh>
    <rPh sb="13" eb="16">
      <t>ケンセツギョウ</t>
    </rPh>
    <rPh sb="16" eb="17">
      <t>ホウ</t>
    </rPh>
    <rPh sb="17" eb="18">
      <t>ウエ</t>
    </rPh>
    <rPh sb="19" eb="22">
      <t>エイギョウショ</t>
    </rPh>
    <rPh sb="23" eb="25">
      <t>ホンシャ</t>
    </rPh>
    <rPh sb="26" eb="28">
      <t>シテン</t>
    </rPh>
    <rPh sb="28" eb="29">
      <t>ナド</t>
    </rPh>
    <rPh sb="31" eb="32">
      <t>オ</t>
    </rPh>
    <rPh sb="33" eb="35">
      <t>バアイ</t>
    </rPh>
    <rPh sb="36" eb="38">
      <t>テイシュツ</t>
    </rPh>
    <rPh sb="43" eb="45">
      <t>シナイ</t>
    </rPh>
    <rPh sb="46" eb="49">
      <t>ジュンシナイ</t>
    </rPh>
    <rPh sb="49" eb="51">
      <t>ギョウシャ</t>
    </rPh>
    <phoneticPr fontId="2"/>
  </si>
  <si>
    <t>令和6年11月
末日現在の
実務経験年数</t>
    <rPh sb="3" eb="4">
      <t>ネン</t>
    </rPh>
    <rPh sb="6" eb="7">
      <t>ガツ</t>
    </rPh>
    <rPh sb="8" eb="9">
      <t>スエ</t>
    </rPh>
    <rPh sb="9" eb="10">
      <t>ヒ</t>
    </rPh>
    <rPh sb="10" eb="12">
      <t>ゲンザイ</t>
    </rPh>
    <rPh sb="14" eb="15">
      <t>ミノル</t>
    </rPh>
    <rPh sb="15" eb="16">
      <t>ツトム</t>
    </rPh>
    <rPh sb="16" eb="18">
      <t>ケイケン</t>
    </rPh>
    <rPh sb="18" eb="20">
      <t>ネンスウ</t>
    </rPh>
    <phoneticPr fontId="2"/>
  </si>
  <si>
    <t>№</t>
    <phoneticPr fontId="2"/>
  </si>
  <si>
    <t>各1</t>
    <rPh sb="0" eb="1">
      <t>カク</t>
    </rPh>
    <phoneticPr fontId="2"/>
  </si>
  <si>
    <t>建築機械施工技士、土木施工管理技士、建築施工管理技士、電気工事施工管理技士、管工事施工管理技士、造園工事施工管理技士</t>
    <rPh sb="0" eb="2">
      <t>ケンチク</t>
    </rPh>
    <rPh sb="2" eb="4">
      <t>キカイ</t>
    </rPh>
    <rPh sb="4" eb="6">
      <t>セコウ</t>
    </rPh>
    <rPh sb="6" eb="8">
      <t>ギシ</t>
    </rPh>
    <rPh sb="9" eb="11">
      <t>ドボク</t>
    </rPh>
    <rPh sb="11" eb="13">
      <t>セコウ</t>
    </rPh>
    <rPh sb="13" eb="15">
      <t>カンリ</t>
    </rPh>
    <rPh sb="15" eb="17">
      <t>ギシ</t>
    </rPh>
    <rPh sb="18" eb="20">
      <t>ケンチク</t>
    </rPh>
    <rPh sb="20" eb="22">
      <t>セコウ</t>
    </rPh>
    <rPh sb="22" eb="24">
      <t>カンリ</t>
    </rPh>
    <rPh sb="24" eb="26">
      <t>ギシ</t>
    </rPh>
    <rPh sb="27" eb="29">
      <t>デンキ</t>
    </rPh>
    <rPh sb="29" eb="30">
      <t>コウ</t>
    </rPh>
    <rPh sb="30" eb="31">
      <t>コト</t>
    </rPh>
    <rPh sb="31" eb="33">
      <t>セコウ</t>
    </rPh>
    <rPh sb="33" eb="35">
      <t>カンリ</t>
    </rPh>
    <rPh sb="38" eb="39">
      <t>カン</t>
    </rPh>
    <rPh sb="39" eb="41">
      <t>コウジ</t>
    </rPh>
    <rPh sb="41" eb="43">
      <t>セコウ</t>
    </rPh>
    <rPh sb="43" eb="45">
      <t>カンリ</t>
    </rPh>
    <rPh sb="45" eb="47">
      <t>ギシ</t>
    </rPh>
    <rPh sb="48" eb="50">
      <t>ゾウエン</t>
    </rPh>
    <rPh sb="50" eb="52">
      <t>コウジ</t>
    </rPh>
    <rPh sb="52" eb="54">
      <t>セコウ</t>
    </rPh>
    <rPh sb="54" eb="56">
      <t>カンリ</t>
    </rPh>
    <rPh sb="56" eb="58">
      <t>ギシ</t>
    </rPh>
    <phoneticPr fontId="2"/>
  </si>
  <si>
    <t>建築士、技術士</t>
    <rPh sb="0" eb="3">
      <t>ケンチクシ</t>
    </rPh>
    <rPh sb="4" eb="7">
      <t>ギジュツシ</t>
    </rPh>
    <phoneticPr fontId="2"/>
  </si>
  <si>
    <t>職業能力開発促進法による技術検定</t>
    <rPh sb="0" eb="2">
      <t>ショクギョウ</t>
    </rPh>
    <rPh sb="2" eb="4">
      <t>ノウリョク</t>
    </rPh>
    <rPh sb="4" eb="6">
      <t>カイハツ</t>
    </rPh>
    <rPh sb="6" eb="9">
      <t>ソクシンホウ</t>
    </rPh>
    <rPh sb="12" eb="14">
      <t>ギジュツ</t>
    </rPh>
    <rPh sb="14" eb="16">
      <t>ケンテイ</t>
    </rPh>
    <phoneticPr fontId="2"/>
  </si>
  <si>
    <t>建設業法第7条第2号ハ又は第15条第2号ハによる建設大臣技能認定者</t>
    <rPh sb="0" eb="3">
      <t>ケンセツギョウ</t>
    </rPh>
    <rPh sb="3" eb="4">
      <t>ホウ</t>
    </rPh>
    <rPh sb="4" eb="5">
      <t>ダイ</t>
    </rPh>
    <rPh sb="6" eb="7">
      <t>ジョウ</t>
    </rPh>
    <rPh sb="7" eb="8">
      <t>ダイ</t>
    </rPh>
    <rPh sb="9" eb="10">
      <t>ゴウ</t>
    </rPh>
    <rPh sb="11" eb="12">
      <t>マタ</t>
    </rPh>
    <rPh sb="13" eb="14">
      <t>ダイ</t>
    </rPh>
    <rPh sb="16" eb="17">
      <t>ジョウ</t>
    </rPh>
    <rPh sb="17" eb="18">
      <t>ダイ</t>
    </rPh>
    <rPh sb="19" eb="20">
      <t>ゴウ</t>
    </rPh>
    <rPh sb="24" eb="26">
      <t>ケンセツ</t>
    </rPh>
    <rPh sb="26" eb="28">
      <t>ダイジン</t>
    </rPh>
    <rPh sb="28" eb="30">
      <t>ギノウ</t>
    </rPh>
    <rPh sb="30" eb="33">
      <t>ニンテイシャ</t>
    </rPh>
    <phoneticPr fontId="2"/>
  </si>
  <si>
    <t>監理技術者</t>
    <rPh sb="0" eb="2">
      <t>カンリ</t>
    </rPh>
    <rPh sb="2" eb="4">
      <t>ギジュツ</t>
    </rPh>
    <rPh sb="4" eb="5">
      <t>シャ</t>
    </rPh>
    <phoneticPr fontId="2"/>
  </si>
  <si>
    <t>第2号</t>
    <rPh sb="0" eb="1">
      <t>ダイ</t>
    </rPh>
    <rPh sb="2" eb="3">
      <t>ゴウ</t>
    </rPh>
    <phoneticPr fontId="2"/>
  </si>
  <si>
    <t>申請者
チェック
欄</t>
    <rPh sb="0" eb="3">
      <t>シンセイシャ</t>
    </rPh>
    <rPh sb="9" eb="10">
      <t>ラン</t>
    </rPh>
    <phoneticPr fontId="2"/>
  </si>
  <si>
    <t>柏原市建設工事入札参加資格審査申請 確認票　（令和7・8年度）</t>
    <rPh sb="0" eb="3">
      <t>カシワラシ</t>
    </rPh>
    <rPh sb="3" eb="5">
      <t>ケンセツ</t>
    </rPh>
    <rPh sb="5" eb="7">
      <t>コウジ</t>
    </rPh>
    <rPh sb="7" eb="9">
      <t>ニュウサツ</t>
    </rPh>
    <rPh sb="9" eb="11">
      <t>サンカ</t>
    </rPh>
    <rPh sb="11" eb="13">
      <t>シカク</t>
    </rPh>
    <rPh sb="13" eb="15">
      <t>シンサ</t>
    </rPh>
    <rPh sb="15" eb="17">
      <t>シンセイ</t>
    </rPh>
    <rPh sb="18" eb="20">
      <t>カクニン</t>
    </rPh>
    <rPh sb="20" eb="21">
      <t>ヒョウ</t>
    </rPh>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</si>
  <si>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</si>
  <si>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2" eb="5">
      <t>シンセイシャ</t>
    </rPh>
    <rPh sb="9" eb="10">
      <t>ラン</t>
    </rPh>
    <rPh sb="16" eb="17">
      <t>イ</t>
    </rPh>
    <rPh sb="19" eb="21">
      <t>テンプ</t>
    </rPh>
    <rPh sb="21" eb="23">
      <t>ショルイ</t>
    </rPh>
    <rPh sb="23" eb="24">
      <t>トウ</t>
    </rPh>
    <rPh sb="25" eb="27">
      <t>カクニン</t>
    </rPh>
    <rPh sb="32" eb="33">
      <t>ホン</t>
    </rPh>
    <rPh sb="33" eb="35">
      <t>カクニン</t>
    </rPh>
    <rPh sb="35" eb="36">
      <t>ヒョウ</t>
    </rPh>
    <rPh sb="37" eb="39">
      <t>テイシュツ</t>
    </rPh>
    <rPh sb="39" eb="41">
      <t>フヨウ</t>
    </rPh>
    <phoneticPr fontId="2"/>
  </si>
  <si>
    <t>全業者</t>
    <rPh sb="0" eb="1">
      <t>ゼン</t>
    </rPh>
    <rPh sb="1" eb="3">
      <t>ギョウシャ</t>
    </rPh>
    <phoneticPr fontId="2"/>
  </si>
  <si>
    <t>〃</t>
  </si>
  <si>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</si>
  <si>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t>
    <phoneticPr fontId="2"/>
  </si>
  <si>
    <t>建－様式第6号</t>
    <phoneticPr fontId="2"/>
  </si>
  <si>
    <t>建－様式第5号</t>
    <rPh sb="0" eb="1">
      <t>ケン</t>
    </rPh>
    <rPh sb="2" eb="4">
      <t>ヨウシキ</t>
    </rPh>
    <rPh sb="4" eb="5">
      <t>ダイ</t>
    </rPh>
    <rPh sb="6" eb="7">
      <t>ゴウ</t>
    </rPh>
    <phoneticPr fontId="2"/>
  </si>
  <si>
    <t>建－様式第4号</t>
    <rPh sb="0" eb="1">
      <t>ケン</t>
    </rPh>
    <rPh sb="2" eb="4">
      <t>ヨウシキ</t>
    </rPh>
    <rPh sb="4" eb="5">
      <t>ダイ</t>
    </rPh>
    <rPh sb="6" eb="7">
      <t>ゴウ</t>
    </rPh>
    <phoneticPr fontId="2"/>
  </si>
  <si>
    <t>建－様式第3号</t>
    <rPh sb="0" eb="1">
      <t>ケン</t>
    </rPh>
    <rPh sb="2" eb="4">
      <t>ヨウシキ</t>
    </rPh>
    <rPh sb="4" eb="5">
      <t>ダイ</t>
    </rPh>
    <rPh sb="6" eb="7">
      <t>ゴウ</t>
    </rPh>
    <phoneticPr fontId="2"/>
  </si>
  <si>
    <t>建－様式第2号</t>
    <rPh sb="0" eb="1">
      <t>ケン</t>
    </rPh>
    <rPh sb="2" eb="4">
      <t>ヨウシキ</t>
    </rPh>
    <rPh sb="4" eb="5">
      <t>ダイ</t>
    </rPh>
    <rPh sb="6" eb="7">
      <t>ゴウ</t>
    </rPh>
    <phoneticPr fontId="2"/>
  </si>
  <si>
    <r>
      <rPr>
        <b/>
        <sz val="9"/>
        <rFont val="ＭＳ Ｐ明朝"/>
        <family val="1"/>
        <charset val="128"/>
      </rPr>
      <t>経営規模等評価結果通知書・総合評定値通知書</t>
    </r>
    <r>
      <rPr>
        <sz val="9"/>
        <rFont val="ＭＳ Ｐ明朝"/>
        <family val="1"/>
        <charset val="128"/>
      </rPr>
      <t xml:space="preserve">
（審査基準日が</t>
    </r>
    <r>
      <rPr>
        <sz val="9"/>
        <color indexed="10"/>
        <rFont val="ＭＳ Ｐ明朝"/>
        <family val="1"/>
        <charset val="128"/>
      </rPr>
      <t>令和5年6月18日以降</t>
    </r>
    <r>
      <rPr>
        <sz val="9"/>
        <rFont val="ＭＳ Ｐ明朝"/>
        <family val="1"/>
        <charset val="128"/>
      </rPr>
      <t>のもの。）</t>
    </r>
    <rPh sb="0" eb="2">
      <t>ケイエイ</t>
    </rPh>
    <rPh sb="2" eb="4">
      <t>キボ</t>
    </rPh>
    <rPh sb="4" eb="5">
      <t>トウ</t>
    </rPh>
    <rPh sb="5" eb="7">
      <t>ヒョウカ</t>
    </rPh>
    <rPh sb="7" eb="9">
      <t>ケッカ</t>
    </rPh>
    <rPh sb="9" eb="12">
      <t>ツウチショ</t>
    </rPh>
    <rPh sb="13" eb="15">
      <t>ソウゴウ</t>
    </rPh>
    <rPh sb="15" eb="17">
      <t>ヒョウテイ</t>
    </rPh>
    <rPh sb="17" eb="18">
      <t>アタイ</t>
    </rPh>
    <rPh sb="18" eb="21">
      <t>ツウチショ</t>
    </rPh>
    <rPh sb="23" eb="25">
      <t>シンサ</t>
    </rPh>
    <rPh sb="25" eb="27">
      <t>キジュン</t>
    </rPh>
    <rPh sb="27" eb="28">
      <t>ビ</t>
    </rPh>
    <rPh sb="29" eb="30">
      <t>レイ</t>
    </rPh>
    <rPh sb="30" eb="31">
      <t>ワ</t>
    </rPh>
    <rPh sb="32" eb="33">
      <t>ネン</t>
    </rPh>
    <rPh sb="34" eb="35">
      <t>ガツ</t>
    </rPh>
    <rPh sb="37" eb="40">
      <t>ニチイコウ</t>
    </rPh>
    <phoneticPr fontId="2"/>
  </si>
  <si>
    <r>
      <rPr>
        <b/>
        <sz val="9"/>
        <rFont val="ＭＳ Ｐ明朝"/>
        <family val="1"/>
        <charset val="128"/>
      </rPr>
      <t>建設業許可証明書</t>
    </r>
    <r>
      <rPr>
        <sz val="9"/>
        <rFont val="ＭＳ Ｐ明朝"/>
        <family val="1"/>
        <charset val="128"/>
      </rPr>
      <t>（</t>
    </r>
    <r>
      <rPr>
        <sz val="9"/>
        <color indexed="10"/>
        <rFont val="ＭＳ Ｐ明朝"/>
        <family val="1"/>
        <charset val="128"/>
      </rPr>
      <t>令和6年9月1日以降</t>
    </r>
    <r>
      <rPr>
        <sz val="9"/>
        <rFont val="ＭＳ Ｐ明朝"/>
        <family val="1"/>
        <charset val="128"/>
      </rPr>
      <t>に発行されたもの。）又は、</t>
    </r>
    <r>
      <rPr>
        <b/>
        <sz val="9"/>
        <rFont val="ＭＳ Ｐ明朝"/>
        <family val="1"/>
        <charset val="128"/>
      </rPr>
      <t>建設業許可通知書</t>
    </r>
    <rPh sb="0" eb="3">
      <t>ケンセツギョウ</t>
    </rPh>
    <rPh sb="3" eb="5">
      <t>キョカ</t>
    </rPh>
    <rPh sb="5" eb="8">
      <t>ショウメイショ</t>
    </rPh>
    <rPh sb="12" eb="13">
      <t>ネン</t>
    </rPh>
    <rPh sb="14" eb="15">
      <t>ガツ</t>
    </rPh>
    <rPh sb="16" eb="17">
      <t>ニチ</t>
    </rPh>
    <rPh sb="17" eb="19">
      <t>イコウ</t>
    </rPh>
    <rPh sb="20" eb="22">
      <t>ハッコウ</t>
    </rPh>
    <rPh sb="29" eb="30">
      <t>マタ</t>
    </rPh>
    <rPh sb="32" eb="35">
      <t>ケンセツギョウ</t>
    </rPh>
    <rPh sb="35" eb="37">
      <t>キョカ</t>
    </rPh>
    <rPh sb="37" eb="39">
      <t>ツウチ</t>
    </rPh>
    <rPh sb="39" eb="40">
      <t>ショ</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</si>
  <si>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</si>
  <si>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</si>
  <si>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</si>
  <si>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t>※　令和6年11月末日現在の希望業種の技術者を記入すること（別途、技術者の資格証の写しを提出）。</t>
    <rPh sb="5" eb="6">
      <t>ネン</t>
    </rPh>
    <rPh sb="8" eb="9">
      <t>ガツ</t>
    </rPh>
    <rPh sb="9" eb="11">
      <t>マツジツ</t>
    </rPh>
    <rPh sb="11" eb="13">
      <t>ゲンザイ</t>
    </rPh>
    <rPh sb="14" eb="16">
      <t>キボウ</t>
    </rPh>
    <rPh sb="16" eb="18">
      <t>ギョウシュ</t>
    </rPh>
    <rPh sb="19" eb="22">
      <t>ギジュツシャ</t>
    </rPh>
    <rPh sb="23" eb="25">
      <t>キニュウ</t>
    </rPh>
    <rPh sb="30" eb="32">
      <t>ベット</t>
    </rPh>
    <rPh sb="33" eb="36">
      <t>ギジュツシャ</t>
    </rPh>
    <rPh sb="37" eb="40">
      <t>シカクショウ</t>
    </rPh>
    <rPh sb="41" eb="42">
      <t>ウツ</t>
    </rPh>
    <rPh sb="44" eb="46">
      <t>テイシュツ</t>
    </rPh>
    <phoneticPr fontId="2"/>
  </si>
  <si>
    <t>直近10年間の官公庁等の実績表</t>
    <rPh sb="0" eb="1">
      <t>チョク</t>
    </rPh>
    <rPh sb="1" eb="2">
      <t>キン</t>
    </rPh>
    <rPh sb="4" eb="6">
      <t>ネンカン</t>
    </rPh>
    <rPh sb="7" eb="10">
      <t>カンコウチョウ</t>
    </rPh>
    <rPh sb="10" eb="11">
      <t>ナド</t>
    </rPh>
    <rPh sb="12" eb="14">
      <t>ジッセキ</t>
    </rPh>
    <rPh sb="14" eb="15">
      <t>ヒョウ</t>
    </rPh>
    <phoneticPr fontId="2"/>
  </si>
  <si>
    <t>元請</t>
    <rPh sb="0" eb="2">
      <t>モトウ</t>
    </rPh>
    <phoneticPr fontId="2"/>
  </si>
  <si>
    <t>下請</t>
    <rPh sb="0" eb="2">
      <t>シタウ</t>
    </rPh>
    <phoneticPr fontId="2"/>
  </si>
  <si>
    <r>
      <rPr>
        <b/>
        <sz val="9"/>
        <rFont val="ＭＳ Ｐ明朝"/>
        <family val="1"/>
        <charset val="128"/>
      </rPr>
      <t>営業所一覧表</t>
    </r>
    <r>
      <rPr>
        <sz val="9"/>
        <rFont val="ＭＳ Ｐ明朝"/>
        <family val="1"/>
        <charset val="128"/>
      </rPr>
      <t xml:space="preserve">
（建設業法上の営業所に限る。また、主たる営業所以外の営業所が無い場合は、提出不要。また、独自様式でも可。）</t>
    </r>
    <rPh sb="0" eb="3">
      <t>エイギョウショ</t>
    </rPh>
    <rPh sb="3" eb="5">
      <t>イチラン</t>
    </rPh>
    <rPh sb="5" eb="6">
      <t>ヒョウ</t>
    </rPh>
    <rPh sb="8" eb="11">
      <t>ケンセツギョウ</t>
    </rPh>
    <rPh sb="11" eb="12">
      <t>ホウ</t>
    </rPh>
    <rPh sb="12" eb="13">
      <t>ジョウ</t>
    </rPh>
    <rPh sb="14" eb="16">
      <t>エイギョウ</t>
    </rPh>
    <rPh sb="16" eb="17">
      <t>トコロ</t>
    </rPh>
    <rPh sb="18" eb="19">
      <t>カギ</t>
    </rPh>
    <rPh sb="24" eb="25">
      <t>シュ</t>
    </rPh>
    <rPh sb="27" eb="30">
      <t>エイギョウショ</t>
    </rPh>
    <rPh sb="30" eb="32">
      <t>イガイ</t>
    </rPh>
    <rPh sb="33" eb="36">
      <t>エイギョウショ</t>
    </rPh>
    <rPh sb="37" eb="38">
      <t>ナ</t>
    </rPh>
    <rPh sb="39" eb="41">
      <t>バアイ</t>
    </rPh>
    <rPh sb="43" eb="45">
      <t>テイシュツ</t>
    </rPh>
    <rPh sb="45" eb="47">
      <t>フヨウ</t>
    </rPh>
    <rPh sb="51" eb="53">
      <t>ドクジ</t>
    </rPh>
    <rPh sb="53" eb="55">
      <t>ヨウシキ</t>
    </rPh>
    <rPh sb="57" eb="58">
      <t>カ</t>
    </rPh>
    <phoneticPr fontId="2"/>
  </si>
  <si>
    <t>　　 「別紙のとおり」と記入を省略しないこと。また、記入する内容は、受注を希望する実績を中心に記入すること。</t>
    <phoneticPr fontId="2"/>
  </si>
  <si>
    <t>建－様式第1-2号（裏）</t>
    <rPh sb="10" eb="11">
      <t>ウラ</t>
    </rPh>
    <phoneticPr fontId="2"/>
  </si>
  <si>
    <t>第1-1号
第1-2号</t>
    <rPh sb="0" eb="1">
      <t>ダイ</t>
    </rPh>
    <rPh sb="4" eb="5">
      <t>ゴウ</t>
    </rPh>
    <phoneticPr fontId="2"/>
  </si>
  <si>
    <t>市外業者</t>
    <rPh sb="2" eb="4">
      <t>ギョウシャ</t>
    </rPh>
    <phoneticPr fontId="2"/>
  </si>
  <si>
    <t>市内・準市内業者</t>
    <rPh sb="0" eb="2">
      <t>シナイ</t>
    </rPh>
    <rPh sb="3" eb="6">
      <t>ジュンシナイ</t>
    </rPh>
    <rPh sb="6" eb="8">
      <t>ギョウシャ</t>
    </rPh>
    <phoneticPr fontId="2"/>
  </si>
  <si>
    <t>市内・準市内業者のみ</t>
    <rPh sb="0" eb="2">
      <t>シナイ</t>
    </rPh>
    <rPh sb="3" eb="4">
      <t>ジュン</t>
    </rPh>
    <rPh sb="4" eb="6">
      <t>シナイ</t>
    </rPh>
    <rPh sb="6" eb="8">
      <t>ギョウシャ</t>
    </rPh>
    <phoneticPr fontId="2"/>
  </si>
  <si>
    <r>
      <t>※　№5～№13については、全て</t>
    </r>
    <r>
      <rPr>
        <sz val="9"/>
        <color indexed="10"/>
        <rFont val="ＭＳ Ｐ明朝"/>
        <family val="1"/>
        <charset val="128"/>
      </rPr>
      <t>水色</t>
    </r>
    <r>
      <rPr>
        <sz val="9"/>
        <rFont val="ＭＳ Ｐ明朝"/>
        <family val="1"/>
        <charset val="128"/>
      </rPr>
      <t>のフラットファイルに番号順に綴じること（№1～№4については、ファイルに綴じない）。</t>
    </r>
    <rPh sb="14" eb="15">
      <t>スベ</t>
    </rPh>
    <rPh sb="16" eb="18">
      <t>ミズイロ</t>
    </rPh>
    <rPh sb="17" eb="18">
      <t>イロ</t>
    </rPh>
    <rPh sb="28" eb="30">
      <t>バンゴウ</t>
    </rPh>
    <rPh sb="30" eb="31">
      <t>ジュン</t>
    </rPh>
    <rPh sb="32" eb="33">
      <t>ト</t>
    </rPh>
    <phoneticPr fontId="2"/>
  </si>
  <si>
    <t>－</t>
  </si>
  <si>
    <t>〒</t>
  </si>
  <si>
    <r>
      <rPr>
        <b/>
        <sz val="9"/>
        <rFont val="ＭＳ Ｐ明朝"/>
        <family val="1"/>
        <charset val="128"/>
      </rPr>
      <t>直近決算の財務諸表</t>
    </r>
    <r>
      <rPr>
        <sz val="9"/>
        <rFont val="ＭＳ Ｐ明朝"/>
        <family val="1"/>
        <charset val="128"/>
      </rPr>
      <t>（貸借対照表及び損益計算書）</t>
    </r>
    <phoneticPr fontId="2"/>
  </si>
  <si>
    <r>
      <rPr>
        <b/>
        <sz val="9"/>
        <rFont val="ＭＳ Ｐ明朝"/>
        <family val="1"/>
        <charset val="128"/>
      </rPr>
      <t xml:space="preserve">柏原市内の営業所（事務所）所在地写真・位置図
</t>
    </r>
    <r>
      <rPr>
        <sz val="9"/>
        <rFont val="ＭＳ Ｐ明朝"/>
        <family val="1"/>
        <charset val="128"/>
      </rPr>
      <t>（独自様式でも可。）</t>
    </r>
    <rPh sb="0" eb="4">
      <t>カシワラシナイ</t>
    </rPh>
    <rPh sb="5" eb="8">
      <t>エイギョウショ</t>
    </rPh>
    <rPh sb="9" eb="11">
      <t>ジム</t>
    </rPh>
    <rPh sb="11" eb="12">
      <t>ショ</t>
    </rPh>
    <rPh sb="13" eb="16">
      <t>ショザイチ</t>
    </rPh>
    <rPh sb="16" eb="18">
      <t>シャシン</t>
    </rPh>
    <rPh sb="19" eb="21">
      <t>イチ</t>
    </rPh>
    <rPh sb="21" eb="22">
      <t>ズ</t>
    </rPh>
    <phoneticPr fontId="2"/>
  </si>
  <si>
    <r>
      <t xml:space="preserve">技術者名簿
</t>
    </r>
    <r>
      <rPr>
        <sz val="9"/>
        <rFont val="ＭＳ Ｐ明朝"/>
        <family val="1"/>
        <charset val="128"/>
      </rPr>
      <t>（独自様式でも可。）</t>
    </r>
    <rPh sb="0" eb="3">
      <t>ギジュツシャ</t>
    </rPh>
    <rPh sb="3" eb="5">
      <t>メイボ</t>
    </rPh>
    <phoneticPr fontId="2"/>
  </si>
  <si>
    <r>
      <rPr>
        <b/>
        <sz val="9"/>
        <rFont val="ＭＳ Ｐ明朝"/>
        <family val="1"/>
        <charset val="128"/>
      </rPr>
      <t>柏原市建設工事入札参加資格審査申請書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』を押印のこと。また、1・2ページは</t>
    </r>
    <r>
      <rPr>
        <sz val="9"/>
        <color indexed="10"/>
        <rFont val="ＭＳ Ｐ明朝"/>
        <family val="1"/>
        <charset val="128"/>
      </rPr>
      <t>両面コピー（短辺綴）</t>
    </r>
    <r>
      <rPr>
        <sz val="9"/>
        <rFont val="ＭＳ Ｐ明朝"/>
        <family val="1"/>
        <charset val="128"/>
      </rPr>
      <t>し１枚にまとめること（各々で両面印刷設定後、「shift」を押しながらエクセルシートを2つ選択し印刷）。）</t>
    </r>
    <rPh sb="0" eb="3">
      <t>カシワラシ</t>
    </rPh>
    <rPh sb="3" eb="5">
      <t>ケンセツ</t>
    </rPh>
    <rPh sb="5" eb="7">
      <t>コウジ</t>
    </rPh>
    <rPh sb="7" eb="9">
      <t>ニュウサツ</t>
    </rPh>
    <rPh sb="9" eb="11">
      <t>サンカ</t>
    </rPh>
    <rPh sb="11" eb="13">
      <t>シカク</t>
    </rPh>
    <rPh sb="13" eb="15">
      <t>シンサ</t>
    </rPh>
    <rPh sb="15" eb="18">
      <t>シンセイショ</t>
    </rPh>
    <rPh sb="21" eb="23">
      <t>ジツイン</t>
    </rPh>
    <rPh sb="24" eb="25">
      <t>オヨ</t>
    </rPh>
    <rPh sb="27" eb="30">
      <t>シヨウイン</t>
    </rPh>
    <rPh sb="32" eb="34">
      <t>オウイン</t>
    </rPh>
    <rPh sb="48" eb="49">
      <t>リョウ</t>
    </rPh>
    <rPh sb="49" eb="50">
      <t>メン</t>
    </rPh>
    <rPh sb="54" eb="56">
      <t>タンペン</t>
    </rPh>
    <rPh sb="56" eb="57">
      <t>ト</t>
    </rPh>
    <rPh sb="60" eb="61">
      <t>マイ</t>
    </rPh>
    <rPh sb="69" eb="71">
      <t>オノオノ</t>
    </rPh>
    <rPh sb="72" eb="74">
      <t>リョウメン</t>
    </rPh>
    <rPh sb="74" eb="76">
      <t>インサツ</t>
    </rPh>
    <rPh sb="88" eb="89">
      <t>オ</t>
    </rPh>
    <rPh sb="103" eb="105">
      <t>センタク</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</si>
  <si>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</si>
  <si>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t>受付番号</t>
  </si>
  <si>
    <t>排水設備工事指定工事店</t>
  </si>
  <si>
    <t>指定給水装置工事事業者</t>
  </si>
  <si>
    <t>作成者（所属）</t>
    <rPh sb="0" eb="3">
      <t>サクセイシャ</t>
    </rPh>
    <rPh sb="4" eb="6">
      <t>ショゾク</t>
    </rPh>
    <phoneticPr fontId="2"/>
  </si>
  <si>
    <t>作成者（氏名）</t>
    <rPh sb="0" eb="3">
      <t>サクセイシャ</t>
    </rPh>
    <phoneticPr fontId="2"/>
  </si>
  <si>
    <t>作成者（TEL）</t>
    <rPh sb="0" eb="3">
      <t>サクセイシャ</t>
    </rPh>
    <phoneticPr fontId="2"/>
  </si>
  <si>
    <t>頭文字</t>
    <rPh sb="0" eb="3">
      <t>カシラモジ</t>
    </rPh>
    <phoneticPr fontId="2"/>
  </si>
  <si>
    <t>常勤職員数</t>
    <phoneticPr fontId="2"/>
  </si>
  <si>
    <t>障害者雇用数</t>
    <phoneticPr fontId="2"/>
  </si>
  <si>
    <t>種目</t>
  </si>
  <si>
    <t>地域区分</t>
  </si>
  <si>
    <t>業者番号</t>
  </si>
  <si>
    <t>抽出</t>
  </si>
  <si>
    <t>指名停止区分</t>
  </si>
  <si>
    <t>指名停止始期</t>
  </si>
  <si>
    <t>指名停止終期</t>
  </si>
  <si>
    <t>指名停止措置要件等</t>
  </si>
  <si>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</si>
  <si>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</si>
  <si>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</si>
  <si>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</si>
  <si>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</si>
  <si>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</si>
  <si>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</si>
  <si>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</si>
  <si>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</si>
  <si>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</si>
  <si>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</si>
  <si>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</si>
  <si>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</si>
  <si>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</si>
  <si>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</si>
  <si>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</si>
  <si>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</si>
  <si>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</si>
  <si>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</si>
  <si>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</si>
  <si>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</si>
  <si>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</si>
  <si>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</si>
  <si>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</si>
  <si>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</si>
  <si>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</si>
  <si>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</si>
  <si>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</si>
  <si>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</si>
  <si>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</si>
  <si>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</si>
  <si>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</si>
  <si>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</si>
  <si>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</si>
  <si>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</si>
  <si>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</si>
  <si>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</si>
  <si>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</si>
  <si>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</si>
  <si>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</si>
  <si>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</si>
  <si>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</si>
  <si>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</si>
  <si>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</si>
  <si>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</si>
  <si>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</si>
  <si>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</si>
  <si>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</si>
  <si>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</si>
  <si>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</si>
  <si>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</si>
  <si>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</si>
  <si>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</si>
  <si>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</si>
  <si>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</si>
  <si>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</si>
  <si>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</si>
  <si>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</si>
  <si>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</si>
  <si>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</si>
  <si>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</si>
  <si>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</si>
  <si>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</si>
  <si>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</si>
  <si>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</si>
  <si>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</si>
  <si>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</si>
  <si>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</si>
  <si>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</si>
  <si>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</si>
  <si>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</si>
  <si>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</si>
  <si>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</si>
  <si>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</si>
  <si>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</si>
  <si>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</si>
  <si>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</si>
  <si>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</si>
  <si>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</si>
  <si>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</si>
  <si>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</si>
  <si>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</si>
  <si>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</si>
  <si>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</si>
  <si>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</si>
  <si>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</si>
  <si>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</si>
  <si>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</si>
  <si>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</si>
  <si>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</si>
  <si>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</si>
  <si>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</si>
  <si>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</si>
  <si>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</si>
  <si>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</si>
  <si>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</si>
  <si>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</si>
  <si>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</si>
  <si>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</si>
  <si>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</si>
  <si>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</si>
  <si>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</si>
  <si>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</si>
  <si>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</si>
  <si>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</si>
  <si>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</si>
  <si>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</si>
  <si>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</si>
  <si>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</si>
  <si>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</si>
  <si>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</si>
  <si>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</si>
  <si>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</si>
  <si>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</si>
  <si>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</si>
  <si>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</si>
  <si>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</si>
  <si>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</si>
  <si>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</si>
  <si>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</si>
  <si>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</si>
  <si>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</si>
  <si>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</si>
  <si>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</si>
  <si>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</si>
  <si>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</si>
  <si>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</si>
  <si>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</si>
  <si>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</si>
  <si>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</si>
  <si>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</si>
  <si>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</si>
  <si>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</si>
  <si>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</si>
  <si>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</si>
  <si>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</si>
  <si>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</si>
  <si>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</si>
  <si>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</si>
  <si>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</si>
  <si>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</si>
  <si>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</si>
  <si>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</si>
  <si>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</si>
  <si>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</si>
  <si>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</si>
  <si>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</si>
  <si>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</si>
  <si>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</si>
  <si>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</si>
  <si>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</si>
  <si>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</si>
  <si>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</si>
  <si>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</si>
  <si>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</si>
  <si>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</si>
  <si>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</si>
  <si>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</si>
  <si>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</si>
  <si>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</si>
  <si>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</si>
  <si>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</si>
  <si>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</si>
  <si>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</si>
  <si>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</si>
  <si>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</si>
  <si>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</si>
  <si>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</si>
  <si>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</si>
  <si>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</si>
  <si>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</si>
  <si>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</si>
  <si>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</si>
  <si>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</si>
  <si>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</si>
  <si>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</si>
  <si>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</si>
  <si>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</si>
  <si>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</si>
  <si>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</si>
  <si>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実績高(千円)</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</si>
  <si>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</si>
  <si>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</si>
  <si>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</si>
  <si>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</si>
  <si>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</si>
  <si>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</si>
  <si>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</si>
  <si>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</si>
  <si>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</si>
  <si>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</si>
  <si>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</si>
  <si>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</si>
  <si>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</si>
  <si>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役務提供その他の取扱業種</t>
  </si>
  <si>
    <t>建退共加入</t>
    <phoneticPr fontId="2"/>
  </si>
  <si>
    <t>建災防加入</t>
    <phoneticPr fontId="2"/>
  </si>
  <si>
    <t>土木一式工事</t>
    <rPh sb="0" eb="2">
      <t>どぼく</t>
    </rPh>
    <rPh sb="2" eb="4">
      <t>いっしき</t>
    </rPh>
    <rPh sb="4" eb="6">
      <t>こうじ</t>
    </rPh>
    <phoneticPr fontId="2" type="Hiragana"/>
  </si>
  <si>
    <t>A</t>
    <phoneticPr fontId="2" type="Hiragana"/>
  </si>
  <si>
    <t>B</t>
    <phoneticPr fontId="2" type="Hiragana"/>
  </si>
  <si>
    <t>C</t>
    <phoneticPr fontId="2" type="Hiragana"/>
  </si>
  <si>
    <t>D</t>
    <phoneticPr fontId="2" type="Hiragana"/>
  </si>
  <si>
    <t>点以上</t>
    <rPh sb="0" eb="1">
      <t>てん</t>
    </rPh>
    <rPh sb="1" eb="3">
      <t>いじょう</t>
    </rPh>
    <phoneticPr fontId="2" type="Hiragana"/>
  </si>
  <si>
    <t>点以下</t>
    <rPh sb="0" eb="1">
      <t>てん</t>
    </rPh>
    <rPh sb="1" eb="3">
      <t>いか</t>
    </rPh>
    <phoneticPr fontId="2" type="Hiragana"/>
  </si>
  <si>
    <t>特定</t>
    <rPh sb="0" eb="2">
      <t>とくてい</t>
    </rPh>
    <phoneticPr fontId="2" type="Hiragana"/>
  </si>
  <si>
    <t>第1希望</t>
    <rPh sb="0" eb="1">
      <t>だい</t>
    </rPh>
    <rPh sb="2" eb="4">
      <t>きぼう</t>
    </rPh>
    <phoneticPr fontId="2" type="Hiragana"/>
  </si>
  <si>
    <t>第2希望</t>
    <rPh sb="0" eb="1">
      <t>だい</t>
    </rPh>
    <rPh sb="2" eb="4">
      <t>きぼう</t>
    </rPh>
    <phoneticPr fontId="2" type="Hiragana"/>
  </si>
  <si>
    <t>第3希望</t>
    <rPh sb="0" eb="1">
      <t>だい</t>
    </rPh>
    <rPh sb="2" eb="4">
      <t>きぼう</t>
    </rPh>
    <phoneticPr fontId="2" type="Hiragana"/>
  </si>
  <si>
    <t>種別 ＼ 希望</t>
    <rPh sb="0" eb="2">
      <t>しゅべつ</t>
    </rPh>
    <rPh sb="5" eb="7">
      <t>きぼう</t>
    </rPh>
    <phoneticPr fontId="2" type="Hiragana"/>
  </si>
  <si>
    <t>A1</t>
    <phoneticPr fontId="2" type="Hiragana"/>
  </si>
  <si>
    <t>A2</t>
    <phoneticPr fontId="2" type="Hiragana"/>
  </si>
  <si>
    <t>建設業の許可（第1希望）</t>
    <rPh sb="0" eb="3">
      <t>ケンセツギョウ</t>
    </rPh>
    <rPh sb="4" eb="6">
      <t>キョカ</t>
    </rPh>
    <rPh sb="7" eb="8">
      <t>ダイ</t>
    </rPh>
    <rPh sb="9" eb="11">
      <t>キボウ</t>
    </rPh>
    <phoneticPr fontId="2"/>
  </si>
  <si>
    <t>建設業の許可日（第1希望）</t>
    <rPh sb="0" eb="3">
      <t>ケンセツギョウ</t>
    </rPh>
    <rPh sb="4" eb="6">
      <t>キョカ</t>
    </rPh>
    <rPh sb="6" eb="7">
      <t>ヒ</t>
    </rPh>
    <rPh sb="8" eb="9">
      <t>ダイ</t>
    </rPh>
    <rPh sb="10" eb="12">
      <t>キボウ</t>
    </rPh>
    <phoneticPr fontId="2"/>
  </si>
  <si>
    <t>建設業の許可番号（第1希望）</t>
    <rPh sb="0" eb="3">
      <t>ケンセツギョウ</t>
    </rPh>
    <rPh sb="4" eb="6">
      <t>キョカ</t>
    </rPh>
    <rPh sb="6" eb="8">
      <t>バンゴウ</t>
    </rPh>
    <rPh sb="9" eb="10">
      <t>ダイ</t>
    </rPh>
    <rPh sb="11" eb="13">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</si>
  <si>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</si>
  <si>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</si>
  <si>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</si>
  <si>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</si>
  <si>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</si>
  <si>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</si>
  <si>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柏原市建設工事入札参加資格審査申請書　（令和7・8年度）</t>
    <rPh sb="0" eb="2">
      <t>かしわら</t>
    </rPh>
    <rPh sb="2" eb="3">
      <t>し</t>
    </rPh>
    <rPh sb="3" eb="5">
      <t>けんせつ</t>
    </rPh>
    <rPh sb="5" eb="7">
      <t>こうじ</t>
    </rPh>
    <rPh sb="7" eb="9">
      <t>にゅうさつ</t>
    </rPh>
    <rPh sb="9" eb="11">
      <t>さんか</t>
    </rPh>
    <rPh sb="11" eb="13">
      <t>しかく</t>
    </rPh>
    <rPh sb="13" eb="15">
      <t>しんさ</t>
    </rPh>
    <rPh sb="15" eb="18">
      <t>しんせいしょ</t>
    </rPh>
    <phoneticPr fontId="2" type="Hiragana"/>
  </si>
  <si>
    <t>建－様式第1-1号（表）</t>
    <rPh sb="0" eb="1">
      <t>けん</t>
    </rPh>
    <rPh sb="2" eb="4">
      <t>ようしき</t>
    </rPh>
    <rPh sb="4" eb="5">
      <t>だい</t>
    </rPh>
    <rPh sb="8" eb="9">
      <t>ごう</t>
    </rPh>
    <rPh sb="10" eb="11">
      <t>おもて</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</si>
  <si>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</si>
  <si>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</si>
  <si>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</si>
  <si>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</si>
  <si>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</si>
  <si>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　①本書の
　　 作成者</t>
    <rPh sb="2" eb="3">
      <t>ほん</t>
    </rPh>
    <rPh sb="3" eb="4">
      <t>しょ</t>
    </rPh>
    <rPh sb="9" eb="12">
      <t>さくせいしゃ</t>
    </rPh>
    <phoneticPr fontId="2" type="Hiragana"/>
  </si>
  <si>
    <t>所　属</t>
    <rPh sb="0" eb="1">
      <t>ところ</t>
    </rPh>
    <rPh sb="2" eb="3">
      <t>ぞく</t>
    </rPh>
    <phoneticPr fontId="2" type="Hiragana"/>
  </si>
  <si>
    <t>　　②商号等の頭文字
　　　 （ひらがな一字）</t>
    <rPh sb="3" eb="5">
      <t>しょうごう</t>
    </rPh>
    <rPh sb="5" eb="6">
      <t>とう</t>
    </rPh>
    <rPh sb="7" eb="10">
      <t>かしらもじ</t>
    </rPh>
    <rPh sb="20" eb="22">
      <t>いちじ</t>
    </rPh>
    <phoneticPr fontId="2" type="Hiragana"/>
  </si>
  <si>
    <t>■</t>
    <phoneticPr fontId="2" type="Hiragana"/>
  </si>
  <si>
    <t>平成</t>
    <rPh sb="0" eb="2">
      <t>へいせい</t>
    </rPh>
    <phoneticPr fontId="2" type="Hiragana"/>
  </si>
  <si>
    <t>□</t>
    <phoneticPr fontId="2" type="Hiragana"/>
  </si>
  <si>
    <t>土木一式工事（体）</t>
    <rPh sb="0" eb="2">
      <t>どぼく</t>
    </rPh>
    <rPh sb="2" eb="4">
      <t>いっしき</t>
    </rPh>
    <rPh sb="4" eb="6">
      <t>こうじ</t>
    </rPh>
    <rPh sb="7" eb="8">
      <t>からだ</t>
    </rPh>
    <phoneticPr fontId="2" type="Hiragana"/>
  </si>
  <si>
    <t>令和</t>
    <rPh sb="0" eb="2">
      <t>れいわ</t>
    </rPh>
    <phoneticPr fontId="2" type="Hiragana"/>
  </si>
  <si>
    <t>氏　名</t>
    <rPh sb="0" eb="1">
      <t>し</t>
    </rPh>
    <rPh sb="2" eb="3">
      <t/>
    </rPh>
    <phoneticPr fontId="2" type="Hiragana"/>
  </si>
  <si>
    <t>建築一式工事</t>
    <rPh sb="0" eb="2">
      <t>けんちく</t>
    </rPh>
    <rPh sb="2" eb="4">
      <t>いっしき</t>
    </rPh>
    <rPh sb="4" eb="6">
      <t>こうじ</t>
    </rPh>
    <phoneticPr fontId="2" type="Hiragana"/>
  </si>
  <si>
    <t>T E L</t>
    <phoneticPr fontId="2" type="Hiragana"/>
  </si>
  <si>
    <t>建築一式工事（プ）</t>
    <rPh sb="0" eb="2">
      <t>けんちく</t>
    </rPh>
    <rPh sb="2" eb="4">
      <t>いっしき</t>
    </rPh>
    <rPh sb="4" eb="6">
      <t>こうじ</t>
    </rPh>
    <phoneticPr fontId="2" type="Hiragana"/>
  </si>
  <si>
    <t>舗装工事</t>
    <rPh sb="0" eb="2">
      <t>ほそう</t>
    </rPh>
    <rPh sb="2" eb="4">
      <t>こうじ</t>
    </rPh>
    <phoneticPr fontId="2" type="Hiragana"/>
  </si>
  <si>
    <t>③本社・本店（主たる営業所）</t>
    <rPh sb="1" eb="3">
      <t>ほんしゃ</t>
    </rPh>
    <rPh sb="4" eb="6">
      <t>ほんてん</t>
    </rPh>
    <rPh sb="7" eb="8">
      <t>しゅ</t>
    </rPh>
    <rPh sb="10" eb="13">
      <t>えいぎょうしょ</t>
    </rPh>
    <phoneticPr fontId="2" type="Hiragana"/>
  </si>
  <si>
    <r>
      <t>④本市と契約を締結する営業所（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</si>
  <si>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大工工事</t>
    <rPh sb="0" eb="2">
      <t>だいく</t>
    </rPh>
    <rPh sb="2" eb="4">
      <t>こうじ</t>
    </rPh>
    <phoneticPr fontId="2" type="Hiragana"/>
  </si>
  <si>
    <t>左官工事</t>
    <rPh sb="0" eb="2">
      <t>さかん</t>
    </rPh>
    <rPh sb="2" eb="4">
      <t>こうじ</t>
    </rPh>
    <phoneticPr fontId="2" type="Hiragana"/>
  </si>
  <si>
    <t>電気工事</t>
    <rPh sb="0" eb="2">
      <t>でんき</t>
    </rPh>
    <rPh sb="2" eb="4">
      <t>こうじ</t>
    </rPh>
    <phoneticPr fontId="2" type="Hiragana"/>
  </si>
  <si>
    <t>商　　　号
又は名称</t>
    <rPh sb="0" eb="1">
      <t>しょう</t>
    </rPh>
    <rPh sb="4" eb="5">
      <t>ごう</t>
    </rPh>
    <rPh sb="6" eb="7">
      <t>また</t>
    </rPh>
    <rPh sb="8" eb="10">
      <t>めいしょう</t>
    </rPh>
    <phoneticPr fontId="2" type="Hiragana"/>
  </si>
  <si>
    <t>とび・土工・コンクリート工事</t>
    <rPh sb="3" eb="4">
      <t>つち</t>
    </rPh>
    <rPh sb="4" eb="5">
      <t>こう</t>
    </rPh>
    <rPh sb="12" eb="14">
      <t>こうじ</t>
    </rPh>
    <phoneticPr fontId="2" type="Hiragana"/>
  </si>
  <si>
    <t>管工事</t>
    <rPh sb="0" eb="1">
      <t>かん</t>
    </rPh>
    <rPh sb="1" eb="3">
      <t>こうじ</t>
    </rPh>
    <phoneticPr fontId="2" type="Hiragana"/>
  </si>
  <si>
    <t>区分</t>
    <rPh sb="0" eb="2">
      <t>くぶん</t>
    </rPh>
    <phoneticPr fontId="2" type="Hiragana"/>
  </si>
  <si>
    <t>第1希望業種</t>
    <phoneticPr fontId="2" type="Hiragana"/>
  </si>
  <si>
    <t>経審点</t>
    <rPh sb="0" eb="2">
      <t>けいしん</t>
    </rPh>
    <rPh sb="2" eb="3">
      <t>てん</t>
    </rPh>
    <phoneticPr fontId="2" type="Hiragana"/>
  </si>
  <si>
    <t>とび・土工・コンクリート工事（柵）</t>
    <rPh sb="3" eb="5">
      <t>どこう</t>
    </rPh>
    <rPh sb="12" eb="14">
      <t>こうじ</t>
    </rPh>
    <phoneticPr fontId="2" type="Hiragana"/>
  </si>
  <si>
    <t>造園工事</t>
    <rPh sb="0" eb="2">
      <t>ぞうえん</t>
    </rPh>
    <rPh sb="2" eb="4">
      <t>こうじ</t>
    </rPh>
    <phoneticPr fontId="2" type="Hiragana"/>
  </si>
  <si>
    <t>所在地</t>
    <rPh sb="0" eb="3">
      <t>しょざいち</t>
    </rPh>
    <phoneticPr fontId="2" type="Hiragana"/>
  </si>
  <si>
    <t>〒</t>
    <phoneticPr fontId="2" type="Hiragana"/>
  </si>
  <si>
    <t>－</t>
    <phoneticPr fontId="2" type="Hiragana"/>
  </si>
  <si>
    <t>新規</t>
    <rPh sb="0" eb="2">
      <t>しんき</t>
    </rPh>
    <phoneticPr fontId="2" type="Hiragana"/>
  </si>
  <si>
    <t>点</t>
    <rPh sb="0" eb="1">
      <t>てん</t>
    </rPh>
    <phoneticPr fontId="2" type="Hiragana"/>
  </si>
  <si>
    <t>とび・土工・コンクリート工事（ミラー）</t>
    <rPh sb="3" eb="5">
      <t>どこう</t>
    </rPh>
    <rPh sb="12" eb="14">
      <t>こうじ</t>
    </rPh>
    <phoneticPr fontId="2" type="Hiragana"/>
  </si>
  <si>
    <t>塗装工事</t>
    <rPh sb="0" eb="2">
      <t>とそう</t>
    </rPh>
    <rPh sb="2" eb="4">
      <t>こうじ</t>
    </rPh>
    <phoneticPr fontId="2" type="Hiragana"/>
  </si>
  <si>
    <t>更新</t>
    <rPh sb="0" eb="2">
      <t>こうしん</t>
    </rPh>
    <phoneticPr fontId="2" type="Hiragana"/>
  </si>
  <si>
    <t>とび・土工・コンクリート工事（防球）</t>
    <rPh sb="3" eb="5">
      <t>どこう</t>
    </rPh>
    <rPh sb="12" eb="14">
      <t>こうじ</t>
    </rPh>
    <phoneticPr fontId="2" type="Hiragana"/>
  </si>
  <si>
    <t>○</t>
    <phoneticPr fontId="2" type="Hiragana"/>
  </si>
  <si>
    <t>第2希望業種</t>
    <phoneticPr fontId="2" type="Hiragana"/>
  </si>
  <si>
    <t>石工事</t>
    <rPh sb="0" eb="1">
      <t>いし</t>
    </rPh>
    <rPh sb="1" eb="3">
      <t>こうじ</t>
    </rPh>
    <phoneticPr fontId="2" type="Hiragana"/>
  </si>
  <si>
    <t>屋根工事</t>
    <rPh sb="0" eb="2">
      <t>やね</t>
    </rPh>
    <rPh sb="2" eb="4">
      <t>こうじ</t>
    </rPh>
    <phoneticPr fontId="2" type="Hiragana"/>
  </si>
  <si>
    <t>第3希望業種</t>
    <phoneticPr fontId="2" type="Hiragana"/>
  </si>
  <si>
    <t>電話番号</t>
    <rPh sb="0" eb="2">
      <t>でんわ</t>
    </rPh>
    <rPh sb="2" eb="4">
      <t>ばんごう</t>
    </rPh>
    <phoneticPr fontId="2" type="Hiragana"/>
  </si>
  <si>
    <t>FAX番号</t>
    <rPh sb="3" eb="5">
      <t>ばんごう</t>
    </rPh>
    <phoneticPr fontId="2" type="Hiragana"/>
  </si>
  <si>
    <t>管工事（空）</t>
    <rPh sb="0" eb="3">
      <t>かんこうじ</t>
    </rPh>
    <phoneticPr fontId="2" type="Hiragana"/>
  </si>
  <si>
    <t>Eメール</t>
    <phoneticPr fontId="2" type="Hiragana"/>
  </si>
  <si>
    <t>タイル・れんが・ブロック工事</t>
    <rPh sb="12" eb="14">
      <t>こうじ</t>
    </rPh>
    <phoneticPr fontId="2" type="Hiragana"/>
  </si>
  <si>
    <t>⑤資　本　金</t>
    <rPh sb="1" eb="2">
      <t>し</t>
    </rPh>
    <rPh sb="3" eb="4">
      <t>ほん</t>
    </rPh>
    <rPh sb="5" eb="6">
      <t>きん</t>
    </rPh>
    <phoneticPr fontId="2" type="Hiragana"/>
  </si>
  <si>
    <t>千円</t>
    <rPh sb="0" eb="2">
      <t>せんえん</t>
    </rPh>
    <phoneticPr fontId="2" type="Hiragana"/>
  </si>
  <si>
    <t>人</t>
    <rPh sb="0" eb="1">
      <t>にん</t>
    </rPh>
    <phoneticPr fontId="2" type="Hiragana"/>
  </si>
  <si>
    <t>鋼構造物工事</t>
    <rPh sb="0" eb="1">
      <t>はがね</t>
    </rPh>
    <rPh sb="1" eb="4">
      <t>こうぞうぶつ</t>
    </rPh>
    <rPh sb="4" eb="6">
      <t>こうじ</t>
    </rPh>
    <phoneticPr fontId="2" type="Hiragana"/>
  </si>
  <si>
    <t>第 1
希望</t>
    <rPh sb="0" eb="1">
      <t>だい</t>
    </rPh>
    <rPh sb="4" eb="6">
      <t>きぼう</t>
    </rPh>
    <phoneticPr fontId="2" type="Hiragana"/>
  </si>
  <si>
    <t>大臣</t>
    <rPh sb="0" eb="2">
      <t>だいじん</t>
    </rPh>
    <phoneticPr fontId="2" type="Hiragana"/>
  </si>
  <si>
    <t>知事</t>
    <rPh sb="0" eb="2">
      <t>ちじ</t>
    </rPh>
    <phoneticPr fontId="2" type="Hiragana"/>
  </si>
  <si>
    <t>号</t>
    <rPh sb="0" eb="1">
      <t>ごう</t>
    </rPh>
    <phoneticPr fontId="2" type="Hiragana"/>
  </si>
  <si>
    <t>建設業
の種類</t>
    <rPh sb="0" eb="3">
      <t>けんせつぎょう</t>
    </rPh>
    <rPh sb="5" eb="7">
      <t>しゅるい</t>
    </rPh>
    <phoneticPr fontId="2" type="Hiragana"/>
  </si>
  <si>
    <t>土木一式</t>
    <rPh sb="0" eb="1">
      <t>つち</t>
    </rPh>
    <rPh sb="1" eb="2">
      <t>き</t>
    </rPh>
    <rPh sb="2" eb="4">
      <t>いっしき</t>
    </rPh>
    <phoneticPr fontId="2" type="Hiragana"/>
  </si>
  <si>
    <t>建築一式</t>
    <rPh sb="0" eb="2">
      <t>けんちく</t>
    </rPh>
    <rPh sb="2" eb="4">
      <t>いっしき</t>
    </rPh>
    <phoneticPr fontId="2" type="Hiragana"/>
  </si>
  <si>
    <t>大　　工</t>
    <rPh sb="0" eb="1">
      <t>だい</t>
    </rPh>
    <rPh sb="3" eb="4">
      <t>こう</t>
    </rPh>
    <phoneticPr fontId="2" type="Hiragana"/>
  </si>
  <si>
    <t>左　　官</t>
    <rPh sb="0" eb="1">
      <t>ひだり</t>
    </rPh>
    <rPh sb="3" eb="4">
      <t>かん</t>
    </rPh>
    <phoneticPr fontId="2" type="Hiragana"/>
  </si>
  <si>
    <t>コンクリート
とび・土工・</t>
    <rPh sb="10" eb="11">
      <t>ど</t>
    </rPh>
    <rPh sb="11" eb="12">
      <t>こう</t>
    </rPh>
    <phoneticPr fontId="2" type="Hiragana"/>
  </si>
  <si>
    <t xml:space="preserve">石
</t>
    <rPh sb="0" eb="1">
      <t>いし</t>
    </rPh>
    <phoneticPr fontId="2" type="Hiragana"/>
  </si>
  <si>
    <t>屋　　根</t>
    <rPh sb="0" eb="1">
      <t>や</t>
    </rPh>
    <rPh sb="3" eb="4">
      <t>ね</t>
    </rPh>
    <phoneticPr fontId="2" type="Hiragana"/>
  </si>
  <si>
    <t>電　　気</t>
    <rPh sb="0" eb="1">
      <t>でん</t>
    </rPh>
    <rPh sb="3" eb="4">
      <t>き</t>
    </rPh>
    <phoneticPr fontId="2" type="Hiragana"/>
  </si>
  <si>
    <t xml:space="preserve">管
</t>
    <rPh sb="0" eb="1">
      <t>かん</t>
    </rPh>
    <phoneticPr fontId="2" type="Hiragana"/>
  </si>
  <si>
    <t>・ブロック
タイル・れんが</t>
    <phoneticPr fontId="2" type="Hiragana"/>
  </si>
  <si>
    <t>鋼構造物</t>
    <rPh sb="0" eb="1">
      <t>こう</t>
    </rPh>
    <rPh sb="1" eb="3">
      <t>こうぞう</t>
    </rPh>
    <rPh sb="3" eb="4">
      <t>もの</t>
    </rPh>
    <phoneticPr fontId="2" type="Hiragana"/>
  </si>
  <si>
    <t>鉄　　筋</t>
    <rPh sb="0" eb="1">
      <t>てつ</t>
    </rPh>
    <rPh sb="3" eb="4">
      <t>すじ</t>
    </rPh>
    <phoneticPr fontId="2" type="Hiragana"/>
  </si>
  <si>
    <t>舗　　装</t>
    <rPh sb="0" eb="1">
      <t>ほ</t>
    </rPh>
    <rPh sb="3" eb="4">
      <t>そう</t>
    </rPh>
    <phoneticPr fontId="2" type="Hiragana"/>
  </si>
  <si>
    <t>しゅんせつ</t>
    <phoneticPr fontId="2" type="Hiragana"/>
  </si>
  <si>
    <t>板　　金</t>
    <rPh sb="0" eb="1">
      <t>いた</t>
    </rPh>
    <rPh sb="3" eb="4">
      <t>きん</t>
    </rPh>
    <phoneticPr fontId="2" type="Hiragana"/>
  </si>
  <si>
    <t xml:space="preserve">ガ
ラ
ス
</t>
    <phoneticPr fontId="2" type="Hiragana"/>
  </si>
  <si>
    <t>塗　　装</t>
    <rPh sb="0" eb="1">
      <t>ぬり</t>
    </rPh>
    <rPh sb="3" eb="4">
      <t>そう</t>
    </rPh>
    <phoneticPr fontId="2" type="Hiragana"/>
  </si>
  <si>
    <t>防　　水</t>
    <rPh sb="0" eb="1">
      <t>ぼう</t>
    </rPh>
    <rPh sb="3" eb="4">
      <t>みず</t>
    </rPh>
    <phoneticPr fontId="2" type="Hiragana"/>
  </si>
  <si>
    <t>内装仕上</t>
    <rPh sb="0" eb="2">
      <t>ないそう</t>
    </rPh>
    <rPh sb="2" eb="4">
      <t>しあ</t>
    </rPh>
    <phoneticPr fontId="2" type="Hiragana"/>
  </si>
  <si>
    <t>機械器具設置</t>
    <rPh sb="0" eb="1">
      <t>き</t>
    </rPh>
    <rPh sb="1" eb="2">
      <t>かい</t>
    </rPh>
    <rPh sb="2" eb="3">
      <t>うつわ</t>
    </rPh>
    <rPh sb="3" eb="4">
      <t>ぐ</t>
    </rPh>
    <rPh sb="4" eb="5">
      <t>せつ</t>
    </rPh>
    <rPh sb="5" eb="6">
      <t>おき</t>
    </rPh>
    <phoneticPr fontId="2" type="Hiragana"/>
  </si>
  <si>
    <t xml:space="preserve">熱
絶
縁
</t>
    <rPh sb="0" eb="1">
      <t>ねつ</t>
    </rPh>
    <rPh sb="2" eb="3">
      <t>ぜつ</t>
    </rPh>
    <rPh sb="4" eb="5">
      <t>えん</t>
    </rPh>
    <phoneticPr fontId="2" type="Hiragana"/>
  </si>
  <si>
    <t>電気通信</t>
    <rPh sb="0" eb="2">
      <t>でんき</t>
    </rPh>
    <rPh sb="2" eb="4">
      <t>つうしん</t>
    </rPh>
    <phoneticPr fontId="2" type="Hiragana"/>
  </si>
  <si>
    <t>造　　園</t>
    <rPh sb="0" eb="1">
      <t>ぞう</t>
    </rPh>
    <rPh sb="3" eb="4">
      <t>えん</t>
    </rPh>
    <phoneticPr fontId="2" type="Hiragana"/>
  </si>
  <si>
    <t xml:space="preserve">さ
く
井
</t>
    <rPh sb="4" eb="5">
      <t>い</t>
    </rPh>
    <phoneticPr fontId="2" type="Hiragana"/>
  </si>
  <si>
    <t>建　　具</t>
    <rPh sb="0" eb="1">
      <t>けん</t>
    </rPh>
    <rPh sb="3" eb="4">
      <t>ぐ</t>
    </rPh>
    <phoneticPr fontId="2" type="Hiragana"/>
  </si>
  <si>
    <t>水道施設</t>
    <rPh sb="0" eb="2">
      <t>すいどう</t>
    </rPh>
    <rPh sb="2" eb="4">
      <t>しせつ</t>
    </rPh>
    <phoneticPr fontId="2" type="Hiragana"/>
  </si>
  <si>
    <t>消防施設</t>
    <rPh sb="0" eb="2">
      <t>しょうぼう</t>
    </rPh>
    <rPh sb="2" eb="4">
      <t>しせつ</t>
    </rPh>
    <phoneticPr fontId="2" type="Hiragana"/>
  </si>
  <si>
    <t>清掃施設</t>
    <rPh sb="0" eb="2">
      <t>せいそう</t>
    </rPh>
    <rPh sb="2" eb="4">
      <t>しせつ</t>
    </rPh>
    <phoneticPr fontId="2" type="Hiragana"/>
  </si>
  <si>
    <t>解　　体</t>
    <rPh sb="0" eb="1">
      <t>かい</t>
    </rPh>
    <rPh sb="3" eb="4">
      <t>からだ</t>
    </rPh>
    <phoneticPr fontId="2" type="Hiragana"/>
  </si>
  <si>
    <t>鉄筋工事</t>
    <rPh sb="0" eb="2">
      <t>てっきん</t>
    </rPh>
    <rPh sb="2" eb="4">
      <t>こうじ</t>
    </rPh>
    <phoneticPr fontId="2" type="Hiragana"/>
  </si>
  <si>
    <t>一般</t>
    <rPh sb="0" eb="2">
      <t>いっぱん</t>
    </rPh>
    <phoneticPr fontId="2" type="Hiragana"/>
  </si>
  <si>
    <t>年</t>
    <rPh sb="0" eb="1">
      <t>ねん</t>
    </rPh>
    <phoneticPr fontId="2" type="Hiragana"/>
  </si>
  <si>
    <t>月</t>
    <rPh sb="0" eb="1">
      <t>がつ</t>
    </rPh>
    <phoneticPr fontId="2" type="Hiragana"/>
  </si>
  <si>
    <t>日</t>
    <rPh sb="0" eb="1">
      <t>にち</t>
    </rPh>
    <phoneticPr fontId="2" type="Hiragana"/>
  </si>
  <si>
    <t>しゅんせつ工事</t>
    <rPh sb="5" eb="7">
      <t>こうじ</t>
    </rPh>
    <phoneticPr fontId="2" type="Hiragana"/>
  </si>
  <si>
    <t>板金工事</t>
    <rPh sb="0" eb="2">
      <t>ばんきん</t>
    </rPh>
    <rPh sb="2" eb="4">
      <t>こうじ</t>
    </rPh>
    <phoneticPr fontId="2" type="Hiragana"/>
  </si>
  <si>
    <t>第 2
希望</t>
    <rPh sb="0" eb="1">
      <t>だい</t>
    </rPh>
    <rPh sb="4" eb="6">
      <t>きぼう</t>
    </rPh>
    <phoneticPr fontId="2" type="Hiragana"/>
  </si>
  <si>
    <t>ガラス工事</t>
    <rPh sb="3" eb="5">
      <t>こうじ</t>
    </rPh>
    <phoneticPr fontId="2" type="Hiragana"/>
  </si>
  <si>
    <t>（特定）</t>
    <phoneticPr fontId="2" type="Hiragana"/>
  </si>
  <si>
    <t>塗装工事（ライン）</t>
    <rPh sb="0" eb="2">
      <t>とそう</t>
    </rPh>
    <rPh sb="2" eb="4">
      <t>こうじ</t>
    </rPh>
    <phoneticPr fontId="2" type="Hiragana"/>
  </si>
  <si>
    <t>（一般）</t>
    <phoneticPr fontId="2" type="Hiragana"/>
  </si>
  <si>
    <t>防水工事</t>
    <rPh sb="0" eb="2">
      <t>ぼうすい</t>
    </rPh>
    <rPh sb="2" eb="4">
      <t>こうじ</t>
    </rPh>
    <phoneticPr fontId="2" type="Hiragana"/>
  </si>
  <si>
    <t>第 3
希望</t>
    <rPh sb="0" eb="1">
      <t>だい</t>
    </rPh>
    <rPh sb="4" eb="6">
      <t>きぼう</t>
    </rPh>
    <phoneticPr fontId="2" type="Hiragana"/>
  </si>
  <si>
    <t>ISO9001</t>
    <phoneticPr fontId="2" type="Hiragana"/>
  </si>
  <si>
    <t>内装仕上工事</t>
    <rPh sb="0" eb="2">
      <t>ないそう</t>
    </rPh>
    <rPh sb="2" eb="4">
      <t>しあ</t>
    </rPh>
    <rPh sb="4" eb="6">
      <t>こうじ</t>
    </rPh>
    <phoneticPr fontId="2" type="Hiragana"/>
  </si>
  <si>
    <t>機械器具設置工事</t>
    <rPh sb="0" eb="2">
      <t>きかい</t>
    </rPh>
    <rPh sb="2" eb="4">
      <t>きぐ</t>
    </rPh>
    <rPh sb="4" eb="6">
      <t>せっち</t>
    </rPh>
    <rPh sb="6" eb="8">
      <t>こうじ</t>
    </rPh>
    <phoneticPr fontId="2" type="Hiragana"/>
  </si>
  <si>
    <t>ISO14001</t>
    <phoneticPr fontId="2" type="Hiragana"/>
  </si>
  <si>
    <t>熱絶縁工事</t>
    <rPh sb="0" eb="1">
      <t>ねつ</t>
    </rPh>
    <rPh sb="1" eb="3">
      <t>ぜつえん</t>
    </rPh>
    <rPh sb="3" eb="5">
      <t>こうじ</t>
    </rPh>
    <phoneticPr fontId="2" type="Hiragana"/>
  </si>
  <si>
    <t>電気通信工事</t>
    <rPh sb="0" eb="2">
      <t>でんき</t>
    </rPh>
    <rPh sb="2" eb="4">
      <t>つうしん</t>
    </rPh>
    <rPh sb="4" eb="6">
      <t>こうじ</t>
    </rPh>
    <phoneticPr fontId="2" type="Hiragana"/>
  </si>
  <si>
    <t>　　私は、令和7・8年度柏原市建設工事入札参加資格審査を申請するにあたり、資格要件に該当しており、記載事項について事実と相違ないことを誓約します。</t>
    <rPh sb="42" eb="44">
      <t>がいとう</t>
    </rPh>
    <rPh sb="49" eb="51">
      <t>きさい</t>
    </rPh>
    <rPh sb="51" eb="53">
      <t>じこう</t>
    </rPh>
    <rPh sb="57" eb="59">
      <t>じじつ</t>
    </rPh>
    <rPh sb="60" eb="62">
      <t>そうい</t>
    </rPh>
    <rPh sb="67" eb="69">
      <t>せいやく</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</si>
  <si>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</si>
  <si>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さく井工事</t>
    <rPh sb="2" eb="3">
      <t>い</t>
    </rPh>
    <rPh sb="3" eb="5">
      <t>こうじ</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</si>
  <si>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</si>
  <si>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建具工事</t>
    <rPh sb="0" eb="2">
      <t>たてぐ</t>
    </rPh>
    <rPh sb="2" eb="4">
      <t>こうじ</t>
    </rPh>
    <phoneticPr fontId="2" type="Hiragana"/>
  </si>
  <si>
    <t>　　受任者を置く場合、④の欄のとおりとし、入札（見積）等の参加又は辞退、契約の締結・履行、契約（入札）保証金の納付、代金（還付）の請求、受領、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</si>
  <si>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水道施設工事</t>
    <rPh sb="0" eb="2">
      <t>すいどう</t>
    </rPh>
    <rPh sb="2" eb="4">
      <t>しせつ</t>
    </rPh>
    <rPh sb="4" eb="6">
      <t>こうじ</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</si>
  <si>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</si>
  <si>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</si>
  <si>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消防施設工事</t>
    <rPh sb="0" eb="2">
      <t>しょうぼう</t>
    </rPh>
    <rPh sb="2" eb="4">
      <t>しせつ</t>
    </rPh>
    <rPh sb="4" eb="6">
      <t>こうじ</t>
    </rPh>
    <phoneticPr fontId="2" type="Hiragana"/>
  </si>
  <si>
    <t>清掃施設工事</t>
    <phoneticPr fontId="2" type="Hiragana"/>
  </si>
  <si>
    <t>令　和</t>
    <phoneticPr fontId="2" type="Hiragana"/>
  </si>
  <si>
    <t>実　印</t>
    <phoneticPr fontId="2" type="Hiragana"/>
  </si>
  <si>
    <t>使用印鑑</t>
    <rPh sb="0" eb="2">
      <t>しよう</t>
    </rPh>
    <rPh sb="2" eb="4">
      <t>いんかん</t>
    </rPh>
    <phoneticPr fontId="2" type="Hiragana"/>
  </si>
  <si>
    <t>解体工事</t>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</si>
  <si>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</si>
  <si>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</si>
  <si>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</si>
  <si>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</si>
  <si>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</si>
  <si>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</si>
  <si>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t>
  </si>
  <si>
    <t>水道管工事格付対象</t>
    <rPh sb="0" eb="5">
      <t>スイドウカンコウジ</t>
    </rPh>
    <rPh sb="5" eb="7">
      <t>カクヅ</t>
    </rPh>
    <rPh sb="7" eb="9">
      <t>タイショウ</t>
    </rPh>
    <phoneticPr fontId="2"/>
  </si>
  <si>
    <t>ﾌﾘｶﾞﾅ</t>
    <phoneticPr fontId="2" type="Hiragana"/>
  </si>
  <si>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</si>
  <si>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</si>
  <si>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本社・本店商号又は名称(フリガナ)</t>
    <phoneticPr fontId="2"/>
  </si>
  <si>
    <t>営業所の商号（フリガナ）</t>
    <rPh sb="0" eb="3">
      <t>エイギョウショ</t>
    </rPh>
    <phoneticPr fontId="2"/>
  </si>
  <si>
    <t>本社の代表者（フリガナ）</t>
    <rPh sb="3" eb="6">
      <t>ダイヒョウシャ</t>
    </rPh>
    <phoneticPr fontId="2"/>
  </si>
  <si>
    <t>営業所の受任者（フリガナ）</t>
    <phoneticPr fontId="2"/>
  </si>
  <si>
    <t>作成者（フリガナ）</t>
    <rPh sb="0" eb="3">
      <t>サクセイシャ</t>
    </rPh>
    <phoneticPr fontId="2"/>
  </si>
  <si>
    <r>
      <rPr>
        <b/>
        <sz val="9"/>
        <rFont val="ＭＳ Ｐ明朝"/>
        <family val="1"/>
        <charset val="128"/>
      </rPr>
      <t>災害発生時における柏原市及び柏原市病院事業の管理施設復旧に関する応援協定書</t>
    </r>
    <r>
      <rPr>
        <sz val="9"/>
        <rFont val="ＭＳ Ｐ明朝"/>
        <family val="1"/>
        <charset val="128"/>
      </rPr>
      <t xml:space="preserve">
（被災施設の復旧活動等に協力していただける方のみ。)</t>
    </r>
    <rPh sb="9" eb="11">
      <t>カシワラ</t>
    </rPh>
    <rPh sb="11" eb="12">
      <t>シ</t>
    </rPh>
    <rPh sb="12" eb="13">
      <t>オヨ</t>
    </rPh>
    <rPh sb="14" eb="17">
      <t>カシワラシ</t>
    </rPh>
    <rPh sb="17" eb="19">
      <t>ビョウイン</t>
    </rPh>
    <rPh sb="19" eb="21">
      <t>ジギョウ</t>
    </rPh>
    <rPh sb="22" eb="24">
      <t>カンリ</t>
    </rPh>
    <rPh sb="24" eb="26">
      <t>シセツ</t>
    </rPh>
    <rPh sb="26" eb="28">
      <t>フッキュウ</t>
    </rPh>
    <rPh sb="39" eb="41">
      <t>ヒサイ</t>
    </rPh>
    <rPh sb="41" eb="43">
      <t>シセツ</t>
    </rPh>
    <rPh sb="44" eb="46">
      <t>フッキュウ</t>
    </rPh>
    <rPh sb="46" eb="48">
      <t>カツドウ</t>
    </rPh>
    <rPh sb="48" eb="49">
      <t>トウ</t>
    </rPh>
    <rPh sb="50" eb="52">
      <t>キョウリョク</t>
    </rPh>
    <rPh sb="59" eb="60">
      <t>カタ</t>
    </rPh>
    <phoneticPr fontId="2"/>
  </si>
  <si>
    <t>柏原市内の事務所の位置図</t>
    <rPh sb="0" eb="2">
      <t>カシワラ</t>
    </rPh>
    <rPh sb="2" eb="3">
      <t>シ</t>
    </rPh>
    <rPh sb="5" eb="7">
      <t>ジム</t>
    </rPh>
    <rPh sb="7" eb="8">
      <t>ショ</t>
    </rPh>
    <rPh sb="9" eb="11">
      <t>イチ</t>
    </rPh>
    <rPh sb="11" eb="12">
      <t>ズ</t>
    </rPh>
    <phoneticPr fontId="2"/>
  </si>
  <si>
    <t>　　 位置図については、事務所の位置をわかり易く表示すること。</t>
    <rPh sb="3" eb="6">
      <t>イチズ</t>
    </rPh>
    <rPh sb="12" eb="14">
      <t>ジム</t>
    </rPh>
    <rPh sb="14" eb="15">
      <t>ショ</t>
    </rPh>
    <rPh sb="16" eb="18">
      <t>イチ</t>
    </rPh>
    <rPh sb="22" eb="23">
      <t>ヤス</t>
    </rPh>
    <rPh sb="24" eb="26">
      <t>ヒョウジ</t>
    </rPh>
    <phoneticPr fontId="2"/>
  </si>
  <si>
    <t>常勤職員数(技術)</t>
    <rPh sb="6" eb="8">
      <t>ギジュツ</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</si>
  <si>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</si>
  <si>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</si>
  <si>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</si>
  <si>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</si>
  <si>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建築士事務所登録番号</t>
    <rPh sb="6" eb="10">
      <t>トウロクバンゴウ</t>
    </rPh>
    <phoneticPr fontId="2"/>
  </si>
  <si>
    <t>建築士事務所登録年月日</t>
    <rPh sb="6" eb="8">
      <t>トウロク</t>
    </rPh>
    <rPh sb="8" eb="11">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</si>
  <si>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</si>
  <si>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</si>
  <si>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</si>
  <si>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</si>
  <si>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地質調査業者登録番号</t>
    <rPh sb="6" eb="10">
      <t>トウロクバンゴウ</t>
    </rPh>
    <phoneticPr fontId="2"/>
  </si>
  <si>
    <t>地質調査業者登録年月日</t>
    <rPh sb="6" eb="8">
      <t>トウロク</t>
    </rPh>
    <rPh sb="8" eb="11">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</si>
  <si>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</si>
  <si>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</si>
  <si>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</si>
  <si>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</si>
  <si>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司法書士登録番号</t>
    <rPh sb="4" eb="8">
      <t>トウロクバンゴウ</t>
    </rPh>
    <phoneticPr fontId="2"/>
  </si>
  <si>
    <t>司法書士登録年月日</t>
    <rPh sb="4" eb="6">
      <t>トウロク</t>
    </rPh>
    <rPh sb="6" eb="9">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</si>
  <si>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</si>
  <si>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</si>
  <si>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</si>
  <si>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</si>
  <si>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○○2登録番号</t>
    <rPh sb="3" eb="7">
      <t>トウロクバンゴウ</t>
    </rPh>
    <phoneticPr fontId="2"/>
  </si>
  <si>
    <t>○○2登録年月日</t>
    <rPh sb="3" eb="5">
      <t>トウロク</t>
    </rPh>
    <rPh sb="5" eb="8">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</si>
  <si>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</si>
  <si>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</si>
  <si>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</si>
  <si>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</si>
  <si>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</si>
  <si>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</si>
  <si>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</si>
  <si>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</si>
  <si>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</si>
  <si>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</si>
  <si>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</si>
  <si>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</si>
  <si>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</si>
  <si>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</si>
  <si>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</si>
  <si>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</si>
  <si>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</si>
  <si>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</si>
  <si>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</si>
  <si>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</si>
  <si>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</si>
  <si>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</si>
  <si>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</si>
  <si>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</si>
  <si>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</si>
  <si>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</si>
  <si>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</si>
  <si>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</si>
  <si>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</si>
  <si>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</si>
  <si>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</si>
  <si>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</si>
  <si>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</si>
  <si>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</si>
  <si>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</si>
  <si>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</si>
  <si>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</si>
  <si>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</si>
  <si>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</si>
  <si>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</si>
  <si>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</si>
  <si>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</si>
  <si>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</si>
  <si>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</si>
  <si>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</si>
  <si>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</si>
  <si>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</si>
  <si>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</si>
  <si>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</si>
  <si>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</si>
  <si>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</si>
  <si>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</si>
  <si>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</si>
  <si>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</si>
  <si>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</si>
  <si>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</si>
  <si>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</si>
  <si>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</si>
  <si>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</si>
  <si>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</si>
  <si>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</si>
  <si>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</si>
  <si>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</si>
  <si>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</si>
  <si>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</si>
  <si>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</si>
  <si>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</si>
  <si>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</si>
  <si>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</si>
  <si>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</si>
  <si>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</si>
  <si>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</si>
  <si>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⑥自己資本額</t>
    <rPh sb="1" eb="3">
      <t>じこ</t>
    </rPh>
    <rPh sb="3" eb="5">
      <t>しほん</t>
    </rPh>
    <rPh sb="5" eb="6">
      <t>がく</t>
    </rPh>
    <phoneticPr fontId="2" type="Hiragana"/>
  </si>
  <si>
    <t>⑦常勤職員数</t>
    <rPh sb="1" eb="3">
      <t>じょうきん</t>
    </rPh>
    <rPh sb="3" eb="6">
      <t>しょくいんすう</t>
    </rPh>
    <phoneticPr fontId="2" type="Hiragana"/>
  </si>
  <si>
    <t>⑧障害者雇用数</t>
    <rPh sb="1" eb="4">
      <t>しょうがいしゃ</t>
    </rPh>
    <rPh sb="4" eb="6">
      <t>こよう</t>
    </rPh>
    <rPh sb="6" eb="7">
      <t>すう</t>
    </rPh>
    <phoneticPr fontId="2" type="Hiragana"/>
  </si>
  <si>
    <t>⑨希望工事の業種及び経営
　　事項審査の総合評定値（P）</t>
    <rPh sb="1" eb="3">
      <t>きぼう</t>
    </rPh>
    <rPh sb="3" eb="5">
      <t>こうじ</t>
    </rPh>
    <rPh sb="6" eb="8">
      <t>ぎょうしゅ</t>
    </rPh>
    <rPh sb="8" eb="9">
      <t>およ</t>
    </rPh>
    <rPh sb="10" eb="12">
      <t>けいえい</t>
    </rPh>
    <rPh sb="15" eb="17">
      <t>じこう</t>
    </rPh>
    <rPh sb="17" eb="19">
      <t>しんさ</t>
    </rPh>
    <rPh sb="20" eb="22">
      <t>そうごう</t>
    </rPh>
    <rPh sb="22" eb="24">
      <t>ひょうてい</t>
    </rPh>
    <rPh sb="24" eb="25">
      <t>あたい</t>
    </rPh>
    <phoneticPr fontId="2" type="Hiragana"/>
  </si>
  <si>
    <t>⑩
建設業の許可</t>
    <rPh sb="2" eb="5">
      <t>けんせつぎょう</t>
    </rPh>
    <rPh sb="6" eb="8">
      <t>きょか</t>
    </rPh>
    <phoneticPr fontId="2" type="Hiragana"/>
  </si>
  <si>
    <t>⑪柏原市排水設備工事指
　 定工事店の指定の有無</t>
    <phoneticPr fontId="2" type="Hiragana"/>
  </si>
  <si>
    <t>⑫柏原市指定給水装置工
　 事事業者の指定の有無</t>
    <phoneticPr fontId="2" type="Hiragana"/>
  </si>
  <si>
    <t>⑬建退共加入の有無</t>
    <phoneticPr fontId="2" type="Hiragana"/>
  </si>
  <si>
    <t>⑭建災防加入の有無</t>
    <phoneticPr fontId="2" type="Hiragana"/>
  </si>
  <si>
    <t>⑮ISOの取得の有無</t>
    <rPh sb="8" eb="10">
      <t>うむ</t>
    </rPh>
    <phoneticPr fontId="2" type="Hiragana"/>
  </si>
  <si>
    <t>⑯営業所
　 専任技
　 術者の
　 氏名（契
　 約を締
　 結する
　 営業所）</t>
    <rPh sb="1" eb="4">
      <t>エイギョウショ</t>
    </rPh>
    <rPh sb="7" eb="8">
      <t>セン</t>
    </rPh>
    <rPh sb="8" eb="9">
      <t>ニン</t>
    </rPh>
    <rPh sb="9" eb="10">
      <t>ワザ</t>
    </rPh>
    <rPh sb="13" eb="14">
      <t>ジュツ</t>
    </rPh>
    <rPh sb="14" eb="15">
      <t>シャ</t>
    </rPh>
    <rPh sb="19" eb="20">
      <t>ウジ</t>
    </rPh>
    <rPh sb="20" eb="21">
      <t>ナ</t>
    </rPh>
    <rPh sb="22" eb="23">
      <t>チギリ</t>
    </rPh>
    <rPh sb="26" eb="27">
      <t>ヤク</t>
    </rPh>
    <rPh sb="28" eb="29">
      <t>シメ</t>
    </rPh>
    <rPh sb="32" eb="33">
      <t>ケッ</t>
    </rPh>
    <rPh sb="38" eb="39">
      <t>エイ</t>
    </rPh>
    <rPh sb="39" eb="40">
      <t>ギョウ</t>
    </rPh>
    <rPh sb="40" eb="41">
      <t>ジョ</t>
    </rPh>
    <phoneticPr fontId="2"/>
  </si>
  <si>
    <t>⑰
直
近
10
年
間
の
官
公
庁
等
の
実
績</t>
    <rPh sb="2" eb="3">
      <t>チョク</t>
    </rPh>
    <rPh sb="4" eb="5">
      <t>チカ</t>
    </rPh>
    <rPh sb="9" eb="10">
      <t>トシ</t>
    </rPh>
    <rPh sb="11" eb="12">
      <t>アイダ</t>
    </rPh>
    <rPh sb="15" eb="16">
      <t>カン</t>
    </rPh>
    <rPh sb="17" eb="18">
      <t>コウ</t>
    </rPh>
    <rPh sb="19" eb="20">
      <t>チョウ</t>
    </rPh>
    <rPh sb="21" eb="22">
      <t>ナド</t>
    </rPh>
    <rPh sb="25" eb="26">
      <t>ジツ</t>
    </rPh>
    <rPh sb="27" eb="28">
      <t>ツムギ</t>
    </rPh>
    <phoneticPr fontId="2"/>
  </si>
  <si>
    <t>※　⑰において、JVで請け負った工事は請負金額を記入し、持ち分額を内数で(　)書きにすること。</t>
    <phoneticPr fontId="2"/>
  </si>
  <si>
    <t>　　 入札参加資格審査申請書の⑰欄に記入しきれない場合のみ記入すること。また、この様式の記入事項を満たしていれば、独自様式でも可。</t>
    <rPh sb="29" eb="31">
      <t>キニュウ</t>
    </rPh>
    <phoneticPr fontId="2"/>
  </si>
  <si>
    <t>自己資本額(千円)</t>
    <phoneticPr fontId="2"/>
  </si>
  <si>
    <t>代表者職</t>
    <rPh sb="3" eb="4">
      <t>しょく</t>
    </rPh>
    <phoneticPr fontId="2" type="Hiragana"/>
  </si>
  <si>
    <t>受任者職</t>
    <rPh sb="3" eb="4">
      <t>しょく</t>
    </rPh>
    <phoneticPr fontId="2" type="Hiragana"/>
  </si>
  <si>
    <t>代表者名</t>
    <rPh sb="0" eb="3">
      <t>だいひょうしゃ</t>
    </rPh>
    <rPh sb="3" eb="4">
      <t>めい</t>
    </rPh>
    <phoneticPr fontId="2" type="Hiragana"/>
  </si>
  <si>
    <t>受任者名</t>
    <rPh sb="0" eb="2">
      <t>じゅにん</t>
    </rPh>
    <rPh sb="2" eb="3">
      <t>しゃ</t>
    </rPh>
    <rPh sb="3" eb="4">
      <t>めい</t>
    </rPh>
    <phoneticPr fontId="2" type="Hiragana"/>
  </si>
  <si>
    <t>資本金(千円)</t>
    <rPh sb="2" eb="3">
      <t>キン</t>
    </rPh>
    <phoneticPr fontId="2"/>
  </si>
  <si>
    <t>物品販売・役務提供の業種1</t>
    <phoneticPr fontId="2"/>
  </si>
  <si>
    <t>業種1の平均実績高(千円)</t>
    <rPh sb="4" eb="9">
      <t>ヘイキンジッセキダカ</t>
    </rPh>
    <phoneticPr fontId="2"/>
  </si>
  <si>
    <t>物品販売・役務提供の業種2</t>
    <phoneticPr fontId="2"/>
  </si>
  <si>
    <t>業種2の平均実績高(千円)</t>
    <rPh sb="4" eb="9">
      <t>ヘイキンジッセキダカ</t>
    </rPh>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</si>
  <si>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</si>
  <si>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</si>
  <si>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</si>
  <si>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</si>
  <si>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その他の平均実績高(千円)</t>
    <rPh sb="2" eb="3">
      <t>タ</t>
    </rPh>
    <rPh sb="4" eb="9">
      <t>ヘイキンジッセキダカ</t>
    </rPh>
    <phoneticPr fontId="2"/>
  </si>
  <si>
    <t>物品購入第1希望業種</t>
    <rPh sb="8" eb="10">
      <t>ギョウシュ</t>
    </rPh>
    <phoneticPr fontId="2"/>
  </si>
  <si>
    <t>物品購入第1希望内容</t>
    <rPh sb="8" eb="10">
      <t>ナイヨウ</t>
    </rPh>
    <phoneticPr fontId="2"/>
  </si>
  <si>
    <t>物品購入第2希望業種</t>
    <phoneticPr fontId="2"/>
  </si>
  <si>
    <t>物品購入第2希望内容</t>
    <phoneticPr fontId="2"/>
  </si>
  <si>
    <t>物品購入第3希望業種</t>
    <phoneticPr fontId="2"/>
  </si>
  <si>
    <t>物品購入第3希望内容</t>
    <phoneticPr fontId="2"/>
  </si>
  <si>
    <t>物品購入第4希望業種</t>
    <phoneticPr fontId="2"/>
  </si>
  <si>
    <t>物品購入第4希望内容</t>
    <phoneticPr fontId="2"/>
  </si>
  <si>
    <t>物品購入第5希望業種</t>
    <phoneticPr fontId="2"/>
  </si>
  <si>
    <t>物品購入第5希望内容</t>
    <phoneticPr fontId="2"/>
  </si>
  <si>
    <t>物品購入第6希望業種</t>
    <phoneticPr fontId="2"/>
  </si>
  <si>
    <t>物品購入第6希望内容</t>
    <phoneticPr fontId="2"/>
  </si>
  <si>
    <t>物品購入その他の取扱1業種</t>
    <phoneticPr fontId="2"/>
  </si>
  <si>
    <t>物品購入その他の取扱1内容</t>
    <rPh sb="11" eb="13">
      <t>ナイヨウ</t>
    </rPh>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</si>
  <si>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</si>
  <si>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</si>
  <si>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</si>
  <si>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</si>
  <si>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</si>
  <si>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</si>
  <si>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</si>
  <si>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</si>
  <si>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</si>
  <si>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</si>
  <si>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</si>
  <si>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</si>
  <si>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</si>
  <si>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</si>
  <si>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</si>
  <si>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</si>
  <si>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</si>
  <si>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</si>
  <si>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</si>
  <si>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</si>
  <si>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</si>
  <si>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</si>
  <si>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</si>
  <si>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</si>
  <si>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</si>
  <si>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</si>
  <si>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</si>
  <si>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</si>
  <si>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</si>
  <si>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</si>
  <si>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</si>
  <si>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</si>
  <si>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</si>
  <si>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</si>
  <si>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</si>
  <si>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</si>
  <si>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</si>
  <si>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</si>
  <si>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</si>
  <si>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</si>
  <si>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</si>
  <si>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</si>
  <si>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</si>
  <si>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</si>
  <si>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</si>
  <si>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</si>
  <si>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</si>
  <si>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</si>
  <si>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</si>
  <si>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</si>
  <si>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</si>
  <si>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</si>
  <si>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</si>
  <si>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</si>
  <si>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</si>
  <si>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</si>
  <si>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</si>
  <si>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</si>
  <si>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</si>
  <si>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</si>
  <si>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</si>
  <si>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</si>
  <si>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</si>
  <si>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</si>
  <si>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</si>
  <si>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</si>
  <si>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</si>
  <si>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</si>
  <si>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</si>
  <si>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役務提供第1希望業種</t>
    <rPh sb="8" eb="10">
      <t>ギョウシュ</t>
    </rPh>
    <phoneticPr fontId="2"/>
  </si>
  <si>
    <t>役務提供第1希望内容</t>
    <phoneticPr fontId="2"/>
  </si>
  <si>
    <t>役務提供第2希望業種</t>
    <phoneticPr fontId="2"/>
  </si>
  <si>
    <t>役務提供第2希望内容</t>
    <phoneticPr fontId="2"/>
  </si>
  <si>
    <t>役務提供第3希望業種</t>
    <phoneticPr fontId="2"/>
  </si>
  <si>
    <t>役務提供第3希望内容</t>
    <phoneticPr fontId="2"/>
  </si>
  <si>
    <t>役務提供第4希望業種</t>
    <phoneticPr fontId="2"/>
  </si>
  <si>
    <t>役務提供第4希望内容</t>
    <phoneticPr fontId="2"/>
  </si>
  <si>
    <t>役務提供第5希望業種</t>
    <phoneticPr fontId="2"/>
  </si>
  <si>
    <t>役務提供第5希望内容</t>
    <phoneticPr fontId="2"/>
  </si>
  <si>
    <t>役務提供第6希望業種</t>
    <phoneticPr fontId="2"/>
  </si>
  <si>
    <t>役務提供第6希望内容</t>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</si>
  <si>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</si>
  <si>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</si>
  <si>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</si>
  <si>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</si>
  <si>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</si>
  <si>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</si>
  <si>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</si>
  <si>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</si>
  <si>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</si>
  <si>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</si>
  <si>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</si>
  <si>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</si>
  <si>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</si>
  <si>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</si>
  <si>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</si>
  <si>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</si>
  <si>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</si>
  <si>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</si>
  <si>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</si>
  <si>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</si>
  <si>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</si>
  <si>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</si>
  <si>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</si>
  <si>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</si>
  <si>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</si>
  <si>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</si>
  <si>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</si>
  <si>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</si>
  <si>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</si>
  <si>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</si>
  <si>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</si>
  <si>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</si>
  <si>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</si>
  <si>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</si>
  <si>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</si>
  <si>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</si>
  <si>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</si>
  <si>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</si>
  <si>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</si>
  <si>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</si>
  <si>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</si>
  <si>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</si>
  <si>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</si>
  <si>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</si>
  <si>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</si>
  <si>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</si>
  <si>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</si>
  <si>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</si>
  <si>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</si>
  <si>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</si>
  <si>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</si>
  <si>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</si>
  <si>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</si>
  <si>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</si>
  <si>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</si>
  <si>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</si>
  <si>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</si>
  <si>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</si>
  <si>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</si>
  <si>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</si>
  <si>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</si>
  <si>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</si>
  <si>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</si>
  <si>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</si>
  <si>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</si>
  <si>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</si>
  <si>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</si>
  <si>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</si>
  <si>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</si>
  <si>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</si>
  <si>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</si>
  <si>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</si>
  <si>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</si>
  <si>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</si>
  <si>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</si>
  <si>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</si>
  <si>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</si>
  <si>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</si>
  <si>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</si>
  <si>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</si>
  <si>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</si>
  <si>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</si>
  <si>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</si>
  <si>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</si>
  <si>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</si>
  <si>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</si>
  <si>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</si>
  <si>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</si>
  <si>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</si>
  <si>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</si>
  <si>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</si>
  <si>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</si>
  <si>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</si>
  <si>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</si>
  <si>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</si>
  <si>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</si>
  <si>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</si>
  <si>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</si>
  <si>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</si>
  <si>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r>
      <rPr>
        <b/>
        <sz val="9"/>
        <rFont val="ＭＳ Ｐ明朝"/>
        <family val="1"/>
        <charset val="128"/>
      </rPr>
      <t>直近10年間の官公庁等の実績表</t>
    </r>
    <r>
      <rPr>
        <sz val="9"/>
        <rFont val="ＭＳ Ｐ明朝"/>
        <family val="1"/>
        <charset val="128"/>
      </rPr>
      <t xml:space="preserve">
（入札参加資格審査申請書の⑯欄に記入しきれない場合のみ添付。また、独自様式でも可。）</t>
    </r>
    <rPh sb="0" eb="1">
      <t>チョク</t>
    </rPh>
    <rPh sb="1" eb="2">
      <t>キン</t>
    </rPh>
    <rPh sb="4" eb="6">
      <t>ネンカン</t>
    </rPh>
    <rPh sb="7" eb="10">
      <t>カンコウチョウ</t>
    </rPh>
    <rPh sb="10" eb="11">
      <t>トウ</t>
    </rPh>
    <rPh sb="12" eb="14">
      <t>ジッセキ</t>
    </rPh>
    <rPh sb="14" eb="15">
      <t>ヒョウ</t>
    </rPh>
    <rPh sb="17" eb="19">
      <t>ニュウサツ</t>
    </rPh>
    <rPh sb="19" eb="21">
      <t>サンカ</t>
    </rPh>
    <rPh sb="21" eb="23">
      <t>シカク</t>
    </rPh>
    <rPh sb="23" eb="25">
      <t>シンサ</t>
    </rPh>
    <rPh sb="25" eb="28">
      <t>シンセイショ</t>
    </rPh>
    <rPh sb="30" eb="31">
      <t>ラン</t>
    </rPh>
    <rPh sb="32" eb="34">
      <t>キニュウ</t>
    </rPh>
    <rPh sb="33" eb="34">
      <t>ニュウ</t>
    </rPh>
    <rPh sb="39" eb="41">
      <t>バアイ</t>
    </rPh>
    <rPh sb="43" eb="45">
      <t>テンプ</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</si>
  <si>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</si>
  <si>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</si>
  <si>
    <r>
      <rPr>
        <b/>
        <sz val="9"/>
        <rFont val="ＭＳ Ｐ明朝"/>
        <family val="1"/>
        <charset val="128"/>
      </rPr>
      <t>電子入札パスワード申請書</t>
    </r>
    <r>
      <rPr>
        <sz val="9"/>
        <rFont val="ＭＳ Ｐ明朝"/>
        <family val="1"/>
        <charset val="128"/>
      </rPr>
      <t xml:space="preserve">
（既に提出済みの登録業者については提出不要。また、更新登録業者で提出していない場合は添付し、新規登録業者については、</t>
    </r>
    <r>
      <rPr>
        <sz val="9"/>
        <color indexed="10"/>
        <rFont val="ＭＳ Ｐ明朝"/>
        <family val="1"/>
        <charset val="128"/>
      </rPr>
      <t>令和7年3月3日以降</t>
    </r>
    <r>
      <rPr>
        <sz val="9"/>
        <rFont val="ＭＳ Ｐ明朝"/>
        <family val="1"/>
        <charset val="128"/>
      </rPr>
      <t>に提出すること。）</t>
    </r>
    <rPh sb="0" eb="2">
      <t>デンシ</t>
    </rPh>
    <rPh sb="2" eb="4">
      <t>ニュウサツ</t>
    </rPh>
    <rPh sb="9" eb="12">
      <t>シンセイショ</t>
    </rPh>
    <rPh sb="14" eb="15">
      <t>スデ</t>
    </rPh>
    <rPh sb="16" eb="18">
      <t>テイシュツ</t>
    </rPh>
    <rPh sb="18" eb="19">
      <t>ズ</t>
    </rPh>
    <rPh sb="21" eb="23">
      <t>トウロク</t>
    </rPh>
    <rPh sb="23" eb="25">
      <t>ギョウシャ</t>
    </rPh>
    <rPh sb="30" eb="32">
      <t>テイシュツ</t>
    </rPh>
    <rPh sb="32" eb="34">
      <t>フヨウ</t>
    </rPh>
    <rPh sb="38" eb="40">
      <t>コウシン</t>
    </rPh>
    <rPh sb="39" eb="40">
      <t>ヘンコウ</t>
    </rPh>
    <rPh sb="40" eb="42">
      <t>トウロク</t>
    </rPh>
    <rPh sb="42" eb="43">
      <t>ギョウ</t>
    </rPh>
    <rPh sb="43" eb="44">
      <t>シャ</t>
    </rPh>
    <rPh sb="45" eb="47">
      <t>テイシュツ</t>
    </rPh>
    <rPh sb="52" eb="54">
      <t>バアイ</t>
    </rPh>
    <rPh sb="55" eb="57">
      <t>テンプ</t>
    </rPh>
    <rPh sb="59" eb="61">
      <t>シンキ</t>
    </rPh>
    <rPh sb="61" eb="63">
      <t>トウロク</t>
    </rPh>
    <rPh sb="63" eb="65">
      <t>ギョウシャ</t>
    </rPh>
    <rPh sb="74" eb="75">
      <t>ネン</t>
    </rPh>
    <rPh sb="76" eb="77">
      <t>ガツ</t>
    </rPh>
    <rPh sb="78" eb="79">
      <t>ニチ</t>
    </rPh>
    <rPh sb="79" eb="81">
      <t>イコウ</t>
    </rPh>
    <rPh sb="82" eb="8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</si>
</sst>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sz val="5"/>
      <name val="ＭＳ Ｐ明朝"/>
      <family val="1"/>
      <charset val="128"/>
    </font>
    <font>
      <sz val="9"/>
      <color indexed="10"/>
      <name val="ＭＳ Ｐ明朝"/>
      <family val="1"/>
      <charset val="128"/>
    </font>
    <font>
      <sz val="7"/>
      <name val="ＭＳ Ｐ明朝"/>
      <family val="1"/>
      <charset val="128"/>
    </font>
    <font>
      <sz val="5"/>
      <name val="ＭＳ Ｐゴシック"/>
      <family val="3"/>
      <charset val="128"/>
    </font>
    <font>
      <b/>
      <sz val="9"/>
      <color indexed="10"/>
      <name val="ＭＳ Ｐゴシック"/>
      <family val="3"/>
      <charset val="128"/>
    </font>
    <font>
      <sz val="9"/>
      <name val="ＭＳ Ｐゴシック"/>
      <family val="3"/>
      <charset val="128"/>
    </font>
    <font>
      <b/>
      <sz val="9"/>
      <name val="ＭＳ Ｐ明朝"/>
      <family val="1"/>
      <charset val="128"/>
    </font>
    <font>
      <sz val="6"/>
      <name val="ＭＳ Ｐ明朝"/>
      <family val="1"/>
      <charset val="128"/>
    </font>
    <font>
      <sz val="7"/>
      <color indexed="10"/>
      <name val="ＭＳ Ｐ明朝"/>
      <family val="1"/>
      <charset val="128"/>
    </font>
    <font>
      <b/>
      <sz val="9"/>
      <color indexed="81"/>
      <name val="ＭＳ ゴシック"/>
      <family val="3"/>
      <charset val="128"/>
    </font>
    <font>
      <sz val="9"/>
      <color indexed="10"/>
      <name val="ＭＳ Ｐゴシック"/>
      <family val="3"/>
      <charset val="128"/>
    </font>
    <font>
      <u/>
      <sz val="11"/>
      <color theme="10"/>
      <name val="ＭＳ Ｐゴシック"/>
      <family val="3"/>
      <charset val="128"/>
    </font>
    <font>
      <sz val="8"/>
      <color rgb="FFFF0000"/>
      <name val="ＭＳ Ｐ明朝"/>
      <family val="1"/>
      <charset val="128"/>
    </font>
    <font>
      <sz val="11"/>
      <color rgb="FFFF0000"/>
      <name val="ＭＳ Ｐ明朝"/>
      <family val="1"/>
      <charset val="128"/>
    </font>
    <font>
      <sz val="9"/>
      <color rgb="FFFF00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FF66CC"/>
        <bgColor indexed="64"/>
      </patternFill>
    </fill>
    <fill>
      <patternFill patternType="solid">
        <fgColor theme="0" tint="-0.249977111117893"/>
        <bgColor indexed="64"/>
      </patternFill>
    </fill>
    <fill>
      <patternFill patternType="solid">
        <fgColor rgb="FFFFCC00"/>
        <bgColor indexed="64"/>
      </patternFill>
    </fill>
  </fills>
  <borders count="93">
    <border>
      <left/>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3">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68">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wrapText="1"/>
    </xf>
    <xf numFmtId="0" fontId="5"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0" borderId="0" xfId="0" applyFont="1" applyAlignment="1" applyProtection="1">
      <alignment vertical="center"/>
    </xf>
    <xf numFmtId="0" fontId="4" fillId="0" borderId="6"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7" xfId="2" applyNumberFormat="1" applyFont="1" applyBorder="1" applyAlignment="1" applyProtection="1">
      <alignment vertical="center"/>
    </xf>
    <xf numFmtId="0" fontId="4" fillId="0" borderId="7" xfId="0" applyNumberFormat="1" applyFont="1" applyBorder="1" applyAlignment="1" applyProtection="1">
      <alignment vertical="center"/>
    </xf>
    <xf numFmtId="0" fontId="4" fillId="0" borderId="8" xfId="0" applyNumberFormat="1" applyFont="1" applyBorder="1" applyAlignment="1" applyProtection="1">
      <alignment vertical="center"/>
    </xf>
    <xf numFmtId="0" fontId="4" fillId="0" borderId="9" xfId="0" applyNumberFormat="1" applyFont="1" applyBorder="1" applyAlignment="1" applyProtection="1">
      <alignment vertical="center"/>
    </xf>
    <xf numFmtId="0" fontId="3" fillId="0" borderId="10" xfId="0" applyFont="1" applyBorder="1" applyAlignment="1" applyProtection="1">
      <alignment horizontal="center"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0" borderId="0" xfId="0" applyFont="1" applyBorder="1" applyAlignment="1" applyProtection="1">
      <alignment vertical="center" shrinkToFit="1"/>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2" borderId="19" xfId="0" applyFont="1" applyFill="1" applyBorder="1" applyAlignment="1" applyProtection="1">
      <alignment vertical="center" wrapText="1" shrinkToFit="1"/>
      <protection locked="0"/>
    </xf>
    <xf numFmtId="0" fontId="3" fillId="2" borderId="20" xfId="0" applyFont="1" applyFill="1" applyBorder="1" applyAlignment="1" applyProtection="1">
      <alignment vertical="center" wrapText="1" shrinkToFit="1"/>
      <protection locked="0"/>
    </xf>
    <xf numFmtId="0" fontId="3" fillId="2" borderId="21" xfId="0" applyFont="1" applyFill="1" applyBorder="1" applyAlignment="1" applyProtection="1">
      <alignment vertical="center" wrapText="1"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1" xfId="0" applyNumberFormat="1"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xf>
    <xf numFmtId="3" fontId="4" fillId="2" borderId="22" xfId="0" applyNumberFormat="1" applyFont="1" applyFill="1" applyBorder="1" applyAlignment="1" applyProtection="1">
      <alignment horizontal="right" vertical="center" shrinkToFit="1"/>
      <protection locked="0"/>
    </xf>
    <xf numFmtId="3" fontId="4" fillId="2" borderId="12" xfId="0" applyNumberFormat="1" applyFont="1" applyFill="1" applyBorder="1" applyAlignment="1" applyProtection="1">
      <alignment horizontal="right" vertical="center" shrinkToFit="1"/>
      <protection locked="0"/>
    </xf>
    <xf numFmtId="0" fontId="4" fillId="2" borderId="11" xfId="0" applyFont="1" applyFill="1" applyBorder="1" applyAlignment="1" applyProtection="1">
      <alignment vertical="center" shrinkToFit="1"/>
      <protection locked="0"/>
    </xf>
    <xf numFmtId="0" fontId="4" fillId="0" borderId="23" xfId="0" applyFont="1" applyBorder="1" applyAlignment="1" applyProtection="1">
      <alignment vertical="center"/>
    </xf>
    <xf numFmtId="0" fontId="4" fillId="0" borderId="0" xfId="0" applyFont="1" applyAlignment="1" applyProtection="1">
      <alignment horizontal="center" vertical="center"/>
    </xf>
    <xf numFmtId="3" fontId="4" fillId="0" borderId="22" xfId="0" applyNumberFormat="1" applyFont="1" applyBorder="1" applyAlignment="1" applyProtection="1">
      <alignment vertical="center" shrinkToFit="1"/>
    </xf>
    <xf numFmtId="3" fontId="4" fillId="0" borderId="12" xfId="0" applyNumberFormat="1" applyFont="1" applyBorder="1" applyAlignment="1" applyProtection="1">
      <alignment vertical="center" shrinkToFit="1"/>
    </xf>
    <xf numFmtId="3" fontId="4" fillId="0" borderId="11" xfId="0" applyNumberFormat="1" applyFont="1" applyBorder="1" applyAlignment="1" applyProtection="1">
      <alignment vertical="center" shrinkToFit="1"/>
    </xf>
    <xf numFmtId="38" fontId="4" fillId="2" borderId="24" xfId="2" applyFont="1" applyFill="1" applyBorder="1" applyAlignment="1" applyProtection="1">
      <alignment vertical="center" shrinkToFit="1"/>
      <protection locked="0"/>
    </xf>
    <xf numFmtId="3" fontId="4" fillId="0" borderId="25" xfId="0" applyNumberFormat="1" applyFont="1" applyBorder="1" applyAlignment="1" applyProtection="1">
      <alignment vertical="center"/>
    </xf>
    <xf numFmtId="38" fontId="4" fillId="2" borderId="2" xfId="2" applyFont="1" applyFill="1" applyBorder="1" applyAlignment="1" applyProtection="1">
      <alignment vertical="center" shrinkToFit="1"/>
      <protection locked="0"/>
    </xf>
    <xf numFmtId="38" fontId="4" fillId="2" borderId="17" xfId="2" applyFont="1" applyFill="1" applyBorder="1" applyAlignment="1" applyProtection="1">
      <alignment vertical="center" shrinkToFit="1"/>
      <protection locked="0"/>
    </xf>
    <xf numFmtId="3" fontId="4" fillId="0" borderId="26" xfId="0" applyNumberFormat="1" applyFont="1" applyBorder="1" applyAlignment="1" applyProtection="1">
      <alignment vertical="center"/>
    </xf>
    <xf numFmtId="0" fontId="5" fillId="0" borderId="18" xfId="0" applyFont="1" applyBorder="1" applyAlignment="1" applyProtection="1">
      <alignment horizontal="center" vertical="center"/>
    </xf>
    <xf numFmtId="0" fontId="4" fillId="2" borderId="19"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21" xfId="0" applyFont="1" applyFill="1" applyBorder="1" applyAlignment="1" applyProtection="1">
      <alignment vertical="center" wrapText="1"/>
      <protection locked="0"/>
    </xf>
    <xf numFmtId="0" fontId="5" fillId="0" borderId="18" xfId="0" applyFont="1" applyFill="1" applyBorder="1" applyAlignment="1" applyProtection="1">
      <alignment horizontal="center" vertical="center"/>
    </xf>
    <xf numFmtId="0" fontId="5" fillId="0" borderId="18" xfId="0" applyFont="1" applyBorder="1" applyAlignment="1" applyProtection="1">
      <alignment horizontal="center" vertical="center" wrapText="1"/>
    </xf>
    <xf numFmtId="0" fontId="4" fillId="2" borderId="19"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0" xfId="0" applyNumberFormat="1" applyFont="1" applyProtection="1">
      <alignment vertical="center"/>
    </xf>
    <xf numFmtId="0" fontId="4" fillId="0" borderId="28" xfId="0" applyNumberFormat="1" applyFont="1" applyBorder="1" applyAlignment="1" applyProtection="1">
      <alignment vertical="center"/>
    </xf>
    <xf numFmtId="0" fontId="4" fillId="0" borderId="0" xfId="0" applyNumberFormat="1" applyFont="1" applyBorder="1" applyAlignment="1" applyProtection="1">
      <alignment vertical="center" wrapText="1"/>
    </xf>
    <xf numFmtId="0" fontId="4" fillId="0" borderId="0" xfId="0" applyNumberFormat="1" applyFont="1" applyBorder="1" applyProtection="1">
      <alignment vertical="center"/>
    </xf>
    <xf numFmtId="0" fontId="4" fillId="0" borderId="0" xfId="0" applyNumberFormat="1" applyFont="1" applyAlignment="1" applyProtection="1">
      <alignment vertical="center"/>
    </xf>
    <xf numFmtId="0" fontId="4" fillId="0" borderId="28" xfId="0" applyNumberFormat="1" applyFont="1" applyBorder="1" applyAlignment="1" applyProtection="1">
      <alignment vertical="center" shrinkToFit="1"/>
    </xf>
    <xf numFmtId="0" fontId="4" fillId="0" borderId="12" xfId="0" applyNumberFormat="1" applyFont="1" applyBorder="1" applyAlignment="1" applyProtection="1">
      <alignment vertical="center" shrinkToFit="1"/>
    </xf>
    <xf numFmtId="0" fontId="4" fillId="0" borderId="25" xfId="0" applyNumberFormat="1" applyFont="1" applyBorder="1" applyAlignment="1" applyProtection="1">
      <alignment vertical="center"/>
    </xf>
    <xf numFmtId="0" fontId="4" fillId="2" borderId="12" xfId="0" applyNumberFormat="1" applyFont="1" applyFill="1" applyBorder="1" applyAlignment="1" applyProtection="1">
      <alignment horizontal="right" vertical="center" shrinkToFit="1"/>
      <protection locked="0"/>
    </xf>
    <xf numFmtId="0" fontId="4" fillId="0" borderId="12" xfId="0" applyNumberFormat="1" applyFont="1" applyBorder="1" applyAlignment="1" applyProtection="1">
      <alignment vertical="center"/>
    </xf>
    <xf numFmtId="0" fontId="4" fillId="0" borderId="29" xfId="0" applyNumberFormat="1" applyFont="1" applyBorder="1" applyAlignment="1" applyProtection="1">
      <alignment vertical="center"/>
    </xf>
    <xf numFmtId="0" fontId="4" fillId="0" borderId="0" xfId="0" applyNumberFormat="1" applyFont="1" applyFill="1" applyBorder="1" applyAlignment="1" applyProtection="1">
      <alignment vertical="center" wrapText="1"/>
    </xf>
    <xf numFmtId="0" fontId="4" fillId="0" borderId="11" xfId="0" applyNumberFormat="1" applyFont="1" applyBorder="1" applyAlignment="1" applyProtection="1">
      <alignment vertical="center"/>
    </xf>
    <xf numFmtId="0" fontId="4" fillId="0" borderId="11" xfId="0" applyNumberFormat="1" applyFont="1" applyBorder="1" applyAlignment="1" applyProtection="1">
      <alignment vertical="center" shrinkToFit="1"/>
    </xf>
    <xf numFmtId="0" fontId="4" fillId="2" borderId="11" xfId="0" applyNumberFormat="1" applyFont="1" applyFill="1" applyBorder="1" applyAlignment="1" applyProtection="1">
      <alignment horizontal="right" vertical="center" shrinkToFit="1"/>
      <protection locked="0"/>
    </xf>
    <xf numFmtId="0" fontId="4" fillId="0" borderId="26" xfId="0" applyNumberFormat="1" applyFont="1" applyBorder="1" applyAlignment="1" applyProtection="1">
      <alignment vertical="center"/>
    </xf>
    <xf numFmtId="0" fontId="7" fillId="0" borderId="0" xfId="0" applyNumberFormat="1" applyFont="1" applyBorder="1" applyAlignment="1" applyProtection="1">
      <alignment vertical="center"/>
    </xf>
    <xf numFmtId="0" fontId="4" fillId="2" borderId="28" xfId="0" applyNumberFormat="1" applyFont="1" applyFill="1" applyBorder="1" applyAlignment="1" applyProtection="1">
      <alignment horizontal="right" vertical="center" shrinkToFit="1"/>
      <protection locked="0"/>
    </xf>
    <xf numFmtId="0" fontId="4" fillId="0" borderId="25" xfId="2" applyNumberFormat="1" applyFont="1" applyBorder="1" applyAlignment="1" applyProtection="1">
      <alignment vertical="center" shrinkToFit="1"/>
    </xf>
    <xf numFmtId="0" fontId="4" fillId="0" borderId="29" xfId="2" applyNumberFormat="1" applyFont="1" applyBorder="1" applyAlignment="1" applyProtection="1">
      <alignment vertical="center" shrinkToFit="1"/>
    </xf>
    <xf numFmtId="0" fontId="4" fillId="0" borderId="26" xfId="2" applyNumberFormat="1" applyFont="1" applyBorder="1" applyAlignment="1" applyProtection="1">
      <alignment vertical="center" shrinkToFit="1"/>
    </xf>
    <xf numFmtId="0" fontId="4" fillId="2" borderId="16" xfId="0" applyNumberFormat="1" applyFont="1" applyFill="1" applyBorder="1" applyAlignment="1" applyProtection="1">
      <alignment horizontal="right" vertical="center" shrinkToFit="1"/>
      <protection locked="0"/>
    </xf>
    <xf numFmtId="0" fontId="4" fillId="2" borderId="2" xfId="0" applyNumberFormat="1" applyFont="1" applyFill="1" applyBorder="1" applyAlignment="1" applyProtection="1">
      <alignment horizontal="right" vertical="center" shrinkToFit="1"/>
      <protection locked="0"/>
    </xf>
    <xf numFmtId="0" fontId="4" fillId="2" borderId="17" xfId="0" applyNumberFormat="1" applyFont="1" applyFill="1" applyBorder="1" applyAlignment="1" applyProtection="1">
      <alignment horizontal="right" vertical="center" shrinkToFit="1"/>
      <protection locked="0"/>
    </xf>
    <xf numFmtId="0" fontId="4" fillId="0" borderId="0" xfId="0" applyFont="1" applyProtection="1">
      <alignment vertical="center"/>
    </xf>
    <xf numFmtId="0" fontId="4" fillId="2" borderId="30"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2" borderId="32"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right" vertical="center" shrinkToFit="1"/>
      <protection locked="0"/>
    </xf>
    <xf numFmtId="0" fontId="4" fillId="2" borderId="23" xfId="0" applyFont="1" applyFill="1" applyBorder="1" applyAlignment="1" applyProtection="1">
      <alignment vertical="center" shrinkToFit="1"/>
      <protection locked="0"/>
    </xf>
    <xf numFmtId="0" fontId="4" fillId="0" borderId="34" xfId="0" applyFont="1" applyBorder="1" applyAlignment="1" applyProtection="1">
      <alignment vertical="center"/>
    </xf>
    <xf numFmtId="0" fontId="4" fillId="2" borderId="27" xfId="0" applyFont="1" applyFill="1" applyBorder="1" applyAlignment="1" applyProtection="1">
      <alignment vertical="center" shrinkToFit="1"/>
      <protection locked="0"/>
    </xf>
    <xf numFmtId="0" fontId="4" fillId="0" borderId="23" xfId="0" applyFont="1" applyFill="1" applyBorder="1" applyAlignment="1" applyProtection="1">
      <alignment vertical="center"/>
    </xf>
    <xf numFmtId="0" fontId="4" fillId="0" borderId="34" xfId="0" applyFont="1" applyFill="1" applyBorder="1" applyAlignment="1" applyProtection="1">
      <alignment vertical="center" shrinkToFit="1"/>
    </xf>
    <xf numFmtId="0" fontId="4" fillId="2" borderId="35" xfId="0" applyFont="1" applyFill="1" applyBorder="1" applyAlignment="1" applyProtection="1">
      <alignment horizontal="right" vertical="center" shrinkToFit="1"/>
      <protection locked="0"/>
    </xf>
    <xf numFmtId="0" fontId="4" fillId="2" borderId="36"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right" vertical="center" shrinkToFit="1"/>
      <protection locked="0"/>
    </xf>
    <xf numFmtId="0" fontId="4" fillId="0" borderId="29" xfId="0" applyFont="1" applyBorder="1" applyAlignment="1" applyProtection="1">
      <alignment vertical="center"/>
    </xf>
    <xf numFmtId="0" fontId="4" fillId="2" borderId="2" xfId="0" applyFont="1" applyFill="1" applyBorder="1" applyAlignment="1" applyProtection="1">
      <alignment vertical="center" shrinkToFit="1"/>
      <protection locked="0"/>
    </xf>
    <xf numFmtId="0" fontId="4" fillId="0" borderId="12" xfId="0" applyFont="1" applyFill="1" applyBorder="1" applyAlignment="1" applyProtection="1">
      <alignment vertical="center"/>
    </xf>
    <xf numFmtId="0" fontId="4" fillId="0" borderId="29" xfId="0" applyFont="1" applyFill="1" applyBorder="1" applyAlignment="1" applyProtection="1">
      <alignment vertical="center" shrinkToFit="1"/>
    </xf>
    <xf numFmtId="0" fontId="4" fillId="2" borderId="37" xfId="0" applyFont="1" applyFill="1" applyBorder="1" applyAlignment="1" applyProtection="1">
      <alignment horizontal="right" vertical="center" shrinkToFit="1"/>
      <protection locked="0"/>
    </xf>
    <xf numFmtId="0" fontId="4" fillId="2" borderId="38" xfId="0"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right" vertical="center" shrinkToFit="1"/>
      <protection locked="0"/>
    </xf>
    <xf numFmtId="0" fontId="4" fillId="0" borderId="26" xfId="0" applyFont="1" applyBorder="1" applyAlignment="1" applyProtection="1">
      <alignment vertical="center"/>
    </xf>
    <xf numFmtId="0" fontId="4" fillId="2" borderId="17" xfId="0" applyFont="1" applyFill="1" applyBorder="1" applyAlignment="1" applyProtection="1">
      <alignment vertical="center" shrinkToFit="1"/>
      <protection locked="0"/>
    </xf>
    <xf numFmtId="0" fontId="4" fillId="0" borderId="11" xfId="0" applyFont="1" applyFill="1" applyBorder="1" applyAlignment="1" applyProtection="1">
      <alignment vertical="center"/>
    </xf>
    <xf numFmtId="0" fontId="4" fillId="0" borderId="26" xfId="0" applyFont="1" applyFill="1" applyBorder="1" applyAlignment="1" applyProtection="1">
      <alignment vertical="center" shrinkToFit="1"/>
    </xf>
    <xf numFmtId="0" fontId="4" fillId="2" borderId="41" xfId="0" applyFont="1" applyFill="1" applyBorder="1" applyAlignment="1" applyProtection="1">
      <alignment horizontal="right" vertical="center" shrinkToFit="1"/>
      <protection locked="0"/>
    </xf>
    <xf numFmtId="0" fontId="4" fillId="2" borderId="42"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shrinkToFit="1"/>
      <protection locked="0"/>
    </xf>
    <xf numFmtId="38" fontId="4" fillId="0" borderId="0" xfId="2" applyFont="1" applyProtection="1">
      <alignment vertical="center"/>
    </xf>
    <xf numFmtId="0" fontId="4" fillId="0" borderId="4"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4" fillId="0" borderId="0" xfId="0" applyFont="1" applyBorder="1" applyProtection="1">
      <alignment vertical="center"/>
    </xf>
    <xf numFmtId="0" fontId="4" fillId="0" borderId="0" xfId="0" applyFont="1" applyFill="1" applyProtection="1">
      <alignment vertical="center"/>
    </xf>
    <xf numFmtId="0" fontId="4" fillId="0" borderId="18" xfId="0" applyFont="1" applyFill="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5" xfId="0" applyFont="1" applyBorder="1" applyAlignment="1" applyProtection="1">
      <alignment horizontal="center" vertical="center"/>
    </xf>
    <xf numFmtId="0" fontId="16" fillId="0" borderId="46" xfId="0" applyFont="1" applyBorder="1" applyAlignment="1" applyProtection="1">
      <alignment vertical="center" textRotation="255" shrinkToFit="1"/>
    </xf>
    <xf numFmtId="0" fontId="16"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vertical="center" wrapText="1"/>
    </xf>
    <xf numFmtId="0" fontId="4" fillId="0" borderId="21"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0"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30" xfId="0" applyFont="1" applyFill="1" applyBorder="1" applyAlignment="1" applyProtection="1">
      <alignment vertical="center" wrapText="1"/>
      <protection locked="0"/>
    </xf>
    <xf numFmtId="0" fontId="4" fillId="2" borderId="38" xfId="0" applyFont="1" applyFill="1" applyBorder="1" applyAlignment="1" applyProtection="1">
      <alignment vertical="center" wrapText="1"/>
      <protection locked="0"/>
    </xf>
    <xf numFmtId="0" fontId="4" fillId="2" borderId="42" xfId="0" applyFont="1" applyFill="1" applyBorder="1" applyAlignment="1" applyProtection="1">
      <alignment vertical="center" wrapText="1"/>
      <protection locked="0"/>
    </xf>
    <xf numFmtId="0" fontId="4" fillId="2" borderId="36" xfId="0" applyFont="1" applyFill="1" applyBorder="1" applyAlignment="1" applyProtection="1">
      <alignment vertical="center" wrapText="1"/>
      <protection locked="0"/>
    </xf>
    <xf numFmtId="0" fontId="4" fillId="2" borderId="40" xfId="0" applyFont="1" applyFill="1" applyBorder="1" applyAlignment="1" applyProtection="1">
      <alignment vertical="center" wrapText="1"/>
      <protection locked="0"/>
    </xf>
    <xf numFmtId="0" fontId="4" fillId="2" borderId="43"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3" fontId="4" fillId="2" borderId="11" xfId="0" applyNumberFormat="1" applyFont="1" applyFill="1" applyBorder="1" applyAlignment="1" applyProtection="1">
      <alignment horizontal="right" vertical="center" shrinkToFit="1"/>
      <protection locked="0"/>
    </xf>
    <xf numFmtId="0" fontId="4" fillId="2" borderId="12" xfId="0" applyFont="1" applyFill="1" applyBorder="1" applyAlignment="1" applyProtection="1">
      <alignment vertical="center" shrinkToFit="1"/>
      <protection locked="0"/>
    </xf>
    <xf numFmtId="0" fontId="4" fillId="2" borderId="19" xfId="0" applyFont="1" applyFill="1" applyBorder="1" applyAlignment="1" applyProtection="1">
      <alignment horizontal="center" vertical="center"/>
      <protection locked="0"/>
    </xf>
    <xf numFmtId="0" fontId="16" fillId="0" borderId="51" xfId="0" applyFont="1" applyBorder="1" applyAlignment="1" applyProtection="1">
      <alignment horizontal="center" vertical="center" textRotation="255" shrinkToFit="1"/>
    </xf>
    <xf numFmtId="0" fontId="3" fillId="0" borderId="0" xfId="0" applyFont="1" applyAlignment="1" applyProtection="1">
      <alignment vertical="center"/>
    </xf>
    <xf numFmtId="0" fontId="3" fillId="0" borderId="27" xfId="0" applyFont="1" applyBorder="1" applyAlignment="1" applyProtection="1">
      <alignment vertical="center"/>
    </xf>
    <xf numFmtId="0" fontId="3" fillId="0" borderId="23"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27" xfId="0" applyFont="1" applyFill="1" applyBorder="1" applyAlignment="1" applyProtection="1">
      <alignment horizontal="center" vertical="center"/>
    </xf>
    <xf numFmtId="0" fontId="3" fillId="0" borderId="34" xfId="0" applyFont="1" applyFill="1" applyBorder="1" applyAlignment="1" applyProtection="1">
      <alignment vertical="top"/>
    </xf>
    <xf numFmtId="0" fontId="3" fillId="0" borderId="6" xfId="0" applyFont="1" applyBorder="1" applyAlignment="1" applyProtection="1">
      <alignment vertical="center"/>
    </xf>
    <xf numFmtId="0" fontId="3" fillId="0" borderId="7"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vertical="top"/>
    </xf>
    <xf numFmtId="0" fontId="3" fillId="0" borderId="16" xfId="0" applyFont="1" applyBorder="1" applyAlignment="1" applyProtection="1">
      <alignment vertical="center"/>
    </xf>
    <xf numFmtId="0" fontId="3" fillId="0" borderId="28"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52"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vertical="top"/>
    </xf>
    <xf numFmtId="0" fontId="3" fillId="2" borderId="0" xfId="0" applyFont="1" applyFill="1" applyAlignment="1" applyProtection="1">
      <alignment horizontal="center" vertical="center" shrinkToFit="1"/>
    </xf>
    <xf numFmtId="0" fontId="3" fillId="0" borderId="53" xfId="0" applyFont="1" applyBorder="1" applyAlignment="1" applyProtection="1">
      <alignment horizontal="center" vertical="center"/>
    </xf>
    <xf numFmtId="0" fontId="3" fillId="0" borderId="16" xfId="0" applyNumberFormat="1" applyFont="1" applyFill="1" applyBorder="1" applyAlignment="1" applyProtection="1">
      <alignment horizontal="center" vertical="center" shrinkToFit="1"/>
    </xf>
    <xf numFmtId="0" fontId="3" fillId="0" borderId="22"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vertical="center" shrinkToFit="1"/>
      <protection locked="0"/>
    </xf>
    <xf numFmtId="0" fontId="4" fillId="2" borderId="28" xfId="0" applyNumberFormat="1" applyFont="1" applyFill="1" applyBorder="1" applyAlignment="1" applyProtection="1">
      <alignment vertical="center" shrinkToFit="1"/>
      <protection locked="0"/>
    </xf>
    <xf numFmtId="0" fontId="4" fillId="2" borderId="12" xfId="0" applyNumberFormat="1" applyFont="1" applyFill="1" applyBorder="1" applyAlignment="1" applyProtection="1">
      <alignment vertical="center" shrinkToFit="1"/>
      <protection locked="0"/>
    </xf>
    <xf numFmtId="0" fontId="4" fillId="2" borderId="22" xfId="0" applyNumberFormat="1" applyFont="1" applyFill="1" applyBorder="1" applyAlignment="1" applyProtection="1">
      <alignment vertical="center" shrinkToFit="1"/>
      <protection locked="0"/>
    </xf>
    <xf numFmtId="0" fontId="15" fillId="0" borderId="0" xfId="0" applyFont="1">
      <alignment vertical="center"/>
    </xf>
    <xf numFmtId="0" fontId="15" fillId="3" borderId="0" xfId="0" applyFont="1" applyFill="1" applyAlignment="1">
      <alignment horizontal="center" vertical="center"/>
    </xf>
    <xf numFmtId="0" fontId="15" fillId="4" borderId="0" xfId="0" applyFont="1" applyFill="1" applyAlignment="1">
      <alignment horizontal="center" vertical="center"/>
    </xf>
    <xf numFmtId="0" fontId="4" fillId="0" borderId="34"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6" xfId="0" applyFont="1" applyBorder="1" applyAlignment="1" applyProtection="1">
      <alignment horizontal="center" vertical="center"/>
    </xf>
    <xf numFmtId="0" fontId="15" fillId="5" borderId="0" xfId="0" applyFont="1" applyFill="1">
      <alignment vertical="center"/>
    </xf>
    <xf numFmtId="0" fontId="15" fillId="6" borderId="0" xfId="0" applyFont="1" applyFill="1" applyAlignment="1">
      <alignment horizontal="center" vertical="center"/>
    </xf>
    <xf numFmtId="0" fontId="15" fillId="2" borderId="0" xfId="0" applyFont="1" applyFill="1" applyAlignment="1">
      <alignment horizontal="center" vertical="center"/>
    </xf>
    <xf numFmtId="0" fontId="4" fillId="0" borderId="39" xfId="0" applyFont="1" applyBorder="1" applyProtection="1">
      <alignment vertical="center"/>
    </xf>
    <xf numFmtId="0" fontId="4" fillId="0" borderId="18" xfId="0" applyFont="1" applyBorder="1" applyProtection="1">
      <alignment vertical="center"/>
    </xf>
    <xf numFmtId="0" fontId="4" fillId="0" borderId="18" xfId="0" applyFont="1" applyBorder="1" applyAlignment="1" applyProtection="1">
      <alignment horizontal="center" vertical="center"/>
    </xf>
    <xf numFmtId="0" fontId="4" fillId="0" borderId="27" xfId="0" applyFont="1" applyBorder="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38" fontId="4" fillId="0" borderId="35" xfId="0" applyNumberFormat="1" applyFont="1" applyBorder="1" applyProtection="1">
      <alignment vertical="center"/>
    </xf>
    <xf numFmtId="0" fontId="4" fillId="0" borderId="54" xfId="0" applyFont="1" applyBorder="1" applyProtection="1">
      <alignment vertical="center"/>
    </xf>
    <xf numFmtId="38" fontId="4" fillId="0" borderId="37" xfId="0" applyNumberFormat="1" applyFont="1" applyBorder="1" applyProtection="1">
      <alignment vertical="center"/>
    </xf>
    <xf numFmtId="0" fontId="4" fillId="0" borderId="55" xfId="0" applyFont="1" applyBorder="1" applyProtection="1">
      <alignment vertical="center"/>
    </xf>
    <xf numFmtId="38" fontId="4" fillId="0" borderId="50" xfId="0" applyNumberFormat="1" applyFont="1" applyBorder="1" applyProtection="1">
      <alignment vertical="center"/>
    </xf>
    <xf numFmtId="0" fontId="4" fillId="0" borderId="56" xfId="0" applyFont="1" applyBorder="1" applyProtection="1">
      <alignment vertical="center"/>
    </xf>
    <xf numFmtId="38" fontId="4" fillId="0" borderId="41" xfId="0" applyNumberFormat="1" applyFont="1" applyBorder="1" applyProtection="1">
      <alignment vertical="center"/>
    </xf>
    <xf numFmtId="0" fontId="4" fillId="0" borderId="57" xfId="0" applyFont="1" applyBorder="1" applyProtection="1">
      <alignment vertical="center"/>
    </xf>
    <xf numFmtId="0" fontId="4" fillId="0" borderId="9" xfId="0" applyFont="1" applyBorder="1" applyAlignment="1" applyProtection="1">
      <alignment horizontal="center" vertical="center"/>
    </xf>
    <xf numFmtId="0" fontId="4" fillId="0" borderId="31" xfId="0" applyFont="1" applyBorder="1" applyProtection="1">
      <alignment vertical="center"/>
    </xf>
    <xf numFmtId="0" fontId="4" fillId="0" borderId="58" xfId="0" applyFont="1" applyBorder="1" applyProtection="1">
      <alignment vertical="center"/>
    </xf>
    <xf numFmtId="0" fontId="4" fillId="0" borderId="14" xfId="0" applyFont="1" applyBorder="1" applyProtection="1">
      <alignment vertical="center"/>
    </xf>
    <xf numFmtId="0" fontId="4" fillId="0" borderId="12" xfId="0" applyFont="1" applyBorder="1" applyProtection="1">
      <alignment vertical="center"/>
    </xf>
    <xf numFmtId="0" fontId="15" fillId="4" borderId="0" xfId="0" applyFont="1" applyFill="1">
      <alignment vertical="center"/>
    </xf>
    <xf numFmtId="0" fontId="15" fillId="7" borderId="0" xfId="0" applyFont="1" applyFill="1" applyAlignment="1">
      <alignment horizontal="center" vertical="center"/>
    </xf>
    <xf numFmtId="0" fontId="15" fillId="7" borderId="0" xfId="0" applyFont="1" applyFill="1">
      <alignment vertical="center"/>
    </xf>
    <xf numFmtId="0" fontId="15" fillId="3" borderId="0" xfId="0" applyFont="1" applyFill="1">
      <alignment vertical="center"/>
    </xf>
    <xf numFmtId="38" fontId="15" fillId="4" borderId="0" xfId="0" applyNumberFormat="1" applyFont="1" applyFill="1">
      <alignment vertical="center"/>
    </xf>
    <xf numFmtId="0" fontId="4" fillId="0" borderId="7" xfId="0" applyNumberFormat="1" applyFont="1" applyFill="1" applyBorder="1" applyAlignment="1" applyProtection="1">
      <alignment vertical="center"/>
    </xf>
    <xf numFmtId="0" fontId="15" fillId="0" borderId="0" xfId="0" applyFont="1" applyFill="1">
      <alignment vertical="center"/>
    </xf>
    <xf numFmtId="38" fontId="15" fillId="6" borderId="0" xfId="0" applyNumberFormat="1" applyFont="1" applyFill="1">
      <alignment vertical="center"/>
    </xf>
    <xf numFmtId="0" fontId="15" fillId="2" borderId="0" xfId="0" applyFont="1" applyFill="1">
      <alignment vertical="center"/>
    </xf>
    <xf numFmtId="0" fontId="15" fillId="6" borderId="0" xfId="0" applyFont="1" applyFill="1">
      <alignment vertical="center"/>
    </xf>
    <xf numFmtId="0" fontId="4" fillId="0" borderId="52" xfId="0" applyFont="1" applyBorder="1" applyProtection="1">
      <alignment vertical="center"/>
    </xf>
    <xf numFmtId="0" fontId="4" fillId="0" borderId="39" xfId="0" applyFont="1" applyBorder="1">
      <alignment vertical="center"/>
    </xf>
    <xf numFmtId="38" fontId="15" fillId="2" borderId="0" xfId="0" applyNumberFormat="1" applyFont="1" applyFill="1">
      <alignment vertical="center"/>
    </xf>
    <xf numFmtId="49" fontId="3" fillId="2" borderId="22"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49" fontId="3" fillId="2" borderId="25" xfId="0" applyNumberFormat="1"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horizontal="center" vertical="center" shrinkToFit="1"/>
      <protection locked="0"/>
    </xf>
    <xf numFmtId="49" fontId="3" fillId="2" borderId="26"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3" fillId="0" borderId="35"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50" xfId="0" applyFont="1" applyBorder="1" applyAlignment="1" applyProtection="1">
      <alignment horizontal="right" vertical="center" shrinkToFit="1"/>
    </xf>
    <xf numFmtId="0" fontId="3" fillId="0" borderId="34"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9" xfId="0" applyFont="1" applyBorder="1" applyAlignment="1" applyProtection="1">
      <alignment vertical="center" shrinkToFit="1"/>
    </xf>
    <xf numFmtId="176" fontId="3" fillId="0" borderId="23" xfId="0" applyNumberFormat="1" applyFont="1" applyBorder="1" applyAlignment="1" applyProtection="1">
      <alignment horizontal="center" vertical="center" shrinkToFit="1"/>
    </xf>
    <xf numFmtId="176" fontId="3" fillId="0" borderId="0" xfId="0" applyNumberFormat="1" applyFont="1" applyBorder="1" applyAlignment="1" applyProtection="1">
      <alignment horizontal="center" vertical="center" shrinkToFit="1"/>
    </xf>
    <xf numFmtId="176" fontId="3" fillId="0" borderId="52" xfId="0" applyNumberFormat="1" applyFont="1" applyBorder="1" applyAlignment="1" applyProtection="1">
      <alignment horizontal="center" vertical="center" shrinkToFit="1"/>
    </xf>
    <xf numFmtId="0" fontId="3" fillId="2" borderId="53"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3" fillId="2" borderId="44" xfId="0" applyFont="1" applyFill="1" applyBorder="1" applyAlignment="1" applyProtection="1">
      <alignment shrinkToFit="1"/>
      <protection locked="0"/>
    </xf>
    <xf numFmtId="0" fontId="3" fillId="2" borderId="4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4" fillId="0" borderId="3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5" xfId="0" applyFont="1" applyBorder="1" applyAlignment="1" applyProtection="1">
      <alignment horizontal="center" vertical="center"/>
    </xf>
    <xf numFmtId="49" fontId="3" fillId="2" borderId="37"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horizontal="center" vertical="center" shrinkToFit="1"/>
      <protection locked="0"/>
    </xf>
    <xf numFmtId="0" fontId="4" fillId="0" borderId="59" xfId="0" applyFont="1" applyBorder="1" applyAlignment="1" applyProtection="1">
      <alignment vertical="center"/>
    </xf>
    <xf numFmtId="0" fontId="4" fillId="0" borderId="60" xfId="0" applyFont="1" applyBorder="1" applyAlignment="1" applyProtection="1">
      <alignment vertical="center"/>
    </xf>
    <xf numFmtId="0" fontId="3" fillId="2" borderId="50" xfId="0" applyNumberFormat="1" applyFont="1" applyFill="1" applyBorder="1" applyAlignment="1" applyProtection="1">
      <alignment vertical="center" shrinkToFit="1"/>
      <protection locked="0"/>
    </xf>
    <xf numFmtId="0" fontId="3" fillId="2" borderId="52" xfId="0" applyNumberFormat="1" applyFont="1" applyFill="1" applyBorder="1" applyAlignment="1" applyProtection="1">
      <alignment vertical="center" shrinkToFit="1"/>
      <protection locked="0"/>
    </xf>
    <xf numFmtId="0" fontId="3" fillId="2" borderId="9" xfId="0" applyNumberFormat="1" applyFont="1" applyFill="1" applyBorder="1" applyAlignment="1" applyProtection="1">
      <alignment vertical="center" shrinkToFit="1"/>
      <protection locked="0"/>
    </xf>
    <xf numFmtId="49" fontId="3" fillId="2" borderId="10" xfId="0" applyNumberFormat="1" applyFont="1" applyFill="1" applyBorder="1" applyAlignment="1" applyProtection="1">
      <alignment horizontal="right" vertical="center" shrinkToFit="1"/>
      <protection locked="0"/>
    </xf>
    <xf numFmtId="49" fontId="3" fillId="2" borderId="10" xfId="0" applyNumberFormat="1" applyFont="1" applyFill="1" applyBorder="1" applyAlignment="1" applyProtection="1">
      <alignment horizontal="left" vertical="center" shrinkToFit="1"/>
      <protection locked="0"/>
    </xf>
    <xf numFmtId="49" fontId="3" fillId="2" borderId="44" xfId="0" applyNumberFormat="1" applyFont="1" applyFill="1" applyBorder="1" applyAlignment="1" applyProtection="1">
      <alignment horizontal="left" vertical="center" shrinkToFit="1"/>
      <protection locked="0"/>
    </xf>
    <xf numFmtId="38" fontId="3" fillId="2" borderId="64" xfId="2" applyFont="1" applyFill="1" applyBorder="1" applyAlignment="1" applyProtection="1">
      <alignment vertical="center" shrinkToFit="1"/>
      <protection locked="0"/>
    </xf>
    <xf numFmtId="38" fontId="3" fillId="2" borderId="59" xfId="2" applyFont="1" applyFill="1" applyBorder="1" applyAlignment="1" applyProtection="1">
      <alignment vertical="center" shrinkToFit="1"/>
      <protection locked="0"/>
    </xf>
    <xf numFmtId="0" fontId="5" fillId="2" borderId="0" xfId="0" applyNumberFormat="1" applyFont="1" applyFill="1" applyBorder="1" applyAlignment="1" applyProtection="1">
      <alignment vertical="center" wrapText="1"/>
    </xf>
    <xf numFmtId="0" fontId="4" fillId="0" borderId="61" xfId="0" applyFont="1" applyBorder="1" applyAlignment="1" applyProtection="1">
      <alignment vertical="center"/>
    </xf>
    <xf numFmtId="0" fontId="4" fillId="0" borderId="62" xfId="0" applyFont="1" applyBorder="1" applyAlignment="1" applyProtection="1">
      <alignment vertical="center"/>
    </xf>
    <xf numFmtId="0" fontId="4" fillId="0" borderId="63" xfId="0" applyFont="1" applyBorder="1" applyAlignment="1" applyProtection="1">
      <alignment vertical="center"/>
    </xf>
    <xf numFmtId="0" fontId="4" fillId="8" borderId="27" xfId="0" applyFont="1" applyFill="1" applyBorder="1" applyAlignment="1" applyProtection="1">
      <alignment horizontal="center" vertical="center"/>
    </xf>
    <xf numFmtId="0" fontId="4" fillId="8" borderId="23" xfId="0" applyFont="1" applyFill="1" applyBorder="1" applyAlignment="1" applyProtection="1">
      <alignment horizontal="center" vertical="center"/>
    </xf>
    <xf numFmtId="0" fontId="4" fillId="8" borderId="34" xfId="0" applyFont="1" applyFill="1" applyBorder="1" applyAlignment="1" applyProtection="1">
      <alignment horizontal="center" vertical="center"/>
    </xf>
    <xf numFmtId="0" fontId="4" fillId="8" borderId="6"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0" fontId="4" fillId="8" borderId="52"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15" fillId="0" borderId="15" xfId="0" applyNumberFormat="1" applyFont="1" applyBorder="1" applyAlignment="1" applyProtection="1">
      <alignment horizontal="center" vertical="center"/>
    </xf>
    <xf numFmtId="0" fontId="15" fillId="0" borderId="59" xfId="0" applyNumberFormat="1" applyFont="1" applyBorder="1" applyAlignment="1" applyProtection="1">
      <alignment horizontal="center" vertical="center"/>
    </xf>
    <xf numFmtId="0" fontId="15" fillId="0" borderId="60" xfId="0" applyNumberFormat="1" applyFont="1" applyBorder="1" applyAlignment="1" applyProtection="1">
      <alignment horizontal="center" vertical="center"/>
    </xf>
    <xf numFmtId="0" fontId="22" fillId="0" borderId="0" xfId="0" applyNumberFormat="1" applyFont="1" applyFill="1" applyBorder="1" applyAlignment="1" applyProtection="1">
      <alignment horizontal="center" wrapText="1"/>
    </xf>
    <xf numFmtId="0" fontId="22" fillId="0" borderId="52" xfId="0" applyNumberFormat="1" applyFont="1" applyFill="1" applyBorder="1" applyAlignment="1" applyProtection="1">
      <alignment horizontal="center" wrapText="1"/>
    </xf>
    <xf numFmtId="38" fontId="3" fillId="2" borderId="64" xfId="2" applyNumberFormat="1" applyFont="1" applyFill="1" applyBorder="1" applyAlignment="1" applyProtection="1">
      <alignment vertical="center" shrinkToFit="1"/>
      <protection locked="0"/>
    </xf>
    <xf numFmtId="38" fontId="3" fillId="2" borderId="59" xfId="2" applyNumberFormat="1" applyFont="1" applyFill="1" applyBorder="1" applyAlignment="1" applyProtection="1">
      <alignment vertical="center" shrinkToFit="1"/>
      <protection locked="0"/>
    </xf>
    <xf numFmtId="0" fontId="4" fillId="0" borderId="15"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31" xfId="0" applyFont="1" applyBorder="1" applyAlignment="1" applyProtection="1">
      <alignment horizontal="center" vertical="center" textRotation="255"/>
    </xf>
    <xf numFmtId="0" fontId="4" fillId="0" borderId="73" xfId="0" applyFont="1" applyBorder="1" applyAlignment="1" applyProtection="1">
      <alignment horizontal="center" vertical="center" textRotation="255"/>
    </xf>
    <xf numFmtId="0" fontId="10" fillId="0" borderId="31" xfId="0" applyFont="1" applyFill="1" applyBorder="1" applyAlignment="1" applyProtection="1">
      <alignment vertical="center" textRotation="255" wrapText="1"/>
    </xf>
    <xf numFmtId="0" fontId="13" fillId="0" borderId="73" xfId="0" applyFont="1" applyFill="1" applyBorder="1" applyAlignment="1" applyProtection="1">
      <alignment vertical="center" textRotation="255" wrapText="1"/>
    </xf>
    <xf numFmtId="0" fontId="4" fillId="0" borderId="2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31" xfId="0"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0" fontId="4" fillId="0" borderId="10" xfId="0" applyFont="1" applyBorder="1" applyAlignment="1" applyProtection="1">
      <alignment vertical="center"/>
    </xf>
    <xf numFmtId="0" fontId="4" fillId="0" borderId="28" xfId="0" applyFont="1" applyBorder="1" applyAlignment="1" applyProtection="1">
      <alignment vertical="center"/>
    </xf>
    <xf numFmtId="0" fontId="4" fillId="0" borderId="34"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17" fillId="0" borderId="31" xfId="0" applyFont="1" applyBorder="1" applyAlignment="1" applyProtection="1">
      <alignment horizontal="center" vertical="center" textRotation="255"/>
    </xf>
    <xf numFmtId="0" fontId="17" fillId="0" borderId="73" xfId="0" applyFont="1" applyBorder="1" applyAlignment="1" applyProtection="1">
      <alignment horizontal="center" vertical="center" textRotation="255"/>
    </xf>
    <xf numFmtId="0" fontId="4" fillId="0" borderId="4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9"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59" xfId="0" applyFont="1" applyBorder="1" applyAlignment="1" applyProtection="1">
      <alignment horizontal="center" vertical="center"/>
    </xf>
    <xf numFmtId="0" fontId="12" fillId="0" borderId="31" xfId="0" applyFont="1" applyBorder="1" applyAlignment="1" applyProtection="1">
      <alignment horizontal="center" vertical="center" textRotation="255" wrapText="1"/>
    </xf>
    <xf numFmtId="0" fontId="12" fillId="0" borderId="73" xfId="0" applyFont="1" applyBorder="1" applyAlignment="1" applyProtection="1">
      <alignment horizontal="center" vertical="center" textRotation="255" wrapText="1"/>
    </xf>
    <xf numFmtId="38" fontId="3" fillId="0" borderId="53" xfId="0" applyNumberFormat="1" applyFont="1" applyFill="1" applyBorder="1" applyAlignment="1" applyProtection="1">
      <alignment vertical="center" shrinkToFit="1"/>
    </xf>
    <xf numFmtId="38" fontId="3" fillId="0" borderId="10" xfId="0" applyNumberFormat="1" applyFont="1" applyFill="1" applyBorder="1" applyAlignment="1" applyProtection="1">
      <alignment vertical="center" shrinkToFit="1"/>
    </xf>
    <xf numFmtId="38" fontId="3" fillId="0" borderId="50" xfId="0" applyNumberFormat="1" applyFont="1" applyFill="1" applyBorder="1" applyAlignment="1" applyProtection="1">
      <alignment vertical="center" shrinkToFit="1"/>
    </xf>
    <xf numFmtId="38" fontId="3" fillId="0" borderId="52" xfId="0" applyNumberFormat="1" applyFont="1" applyFill="1" applyBorder="1" applyAlignment="1" applyProtection="1">
      <alignment vertical="center" shrinkToFit="1"/>
    </xf>
    <xf numFmtId="0" fontId="4" fillId="0" borderId="9" xfId="0" applyFont="1" applyBorder="1" applyAlignment="1" applyProtection="1">
      <alignment horizontal="left" vertical="center"/>
    </xf>
    <xf numFmtId="0" fontId="4" fillId="0" borderId="1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65" xfId="0" applyFont="1" applyBorder="1" applyAlignment="1" applyProtection="1">
      <alignment horizontal="center" vertical="center"/>
    </xf>
    <xf numFmtId="0" fontId="10" fillId="0" borderId="31" xfId="0" applyFont="1" applyBorder="1" applyAlignment="1" applyProtection="1">
      <alignment vertical="center" textRotation="255" wrapText="1" readingOrder="1"/>
    </xf>
    <xf numFmtId="0" fontId="10" fillId="0" borderId="73" xfId="0" applyFont="1" applyBorder="1" applyAlignment="1" applyProtection="1">
      <alignment vertical="center" textRotation="255" wrapText="1" readingOrder="1"/>
    </xf>
    <xf numFmtId="0" fontId="4" fillId="0" borderId="12" xfId="0" applyFont="1" applyBorder="1" applyAlignment="1" applyProtection="1">
      <alignment vertical="center"/>
    </xf>
    <xf numFmtId="0" fontId="4" fillId="0" borderId="55" xfId="0" applyFont="1" applyBorder="1" applyAlignment="1" applyProtection="1">
      <alignment vertical="center"/>
    </xf>
    <xf numFmtId="0" fontId="15" fillId="0" borderId="53" xfId="0" applyFont="1" applyFill="1" applyBorder="1" applyAlignment="1" applyProtection="1">
      <alignment horizontal="center" vertical="center" wrapText="1" shrinkToFit="1"/>
    </xf>
    <xf numFmtId="0" fontId="15" fillId="0" borderId="10" xfId="0" applyFont="1" applyFill="1" applyBorder="1" applyAlignment="1" applyProtection="1">
      <alignment horizontal="center" vertical="center" wrapText="1" shrinkToFit="1"/>
    </xf>
    <xf numFmtId="0" fontId="15" fillId="0" borderId="66" xfId="0" applyFont="1" applyFill="1" applyBorder="1" applyAlignment="1" applyProtection="1">
      <alignment horizontal="center" vertical="center" wrapText="1" shrinkToFit="1"/>
    </xf>
    <xf numFmtId="0" fontId="15" fillId="0" borderId="47" xfId="0" applyFont="1" applyFill="1" applyBorder="1" applyAlignment="1" applyProtection="1">
      <alignment horizontal="center" vertical="center" wrapText="1" shrinkToFit="1"/>
    </xf>
    <xf numFmtId="0" fontId="15" fillId="0" borderId="28" xfId="0" applyFont="1" applyFill="1" applyBorder="1" applyAlignment="1" applyProtection="1">
      <alignment horizontal="center" vertical="center" wrapText="1" shrinkToFit="1"/>
    </xf>
    <xf numFmtId="0" fontId="15" fillId="0" borderId="67" xfId="0" applyFont="1" applyFill="1" applyBorder="1" applyAlignment="1" applyProtection="1">
      <alignment horizontal="center" vertical="center" wrapText="1" shrinkToFit="1"/>
    </xf>
    <xf numFmtId="38" fontId="3" fillId="0" borderId="47" xfId="0" applyNumberFormat="1" applyFont="1" applyFill="1" applyBorder="1" applyAlignment="1" applyProtection="1">
      <alignment vertical="center" shrinkToFit="1"/>
    </xf>
    <xf numFmtId="38" fontId="3" fillId="0" borderId="28" xfId="0" applyNumberFormat="1" applyFont="1" applyFill="1" applyBorder="1" applyAlignment="1" applyProtection="1">
      <alignment vertical="center" shrinkToFit="1"/>
    </xf>
    <xf numFmtId="49" fontId="3" fillId="2" borderId="55"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xf>
    <xf numFmtId="0" fontId="4" fillId="0" borderId="7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23" xfId="0" applyFont="1" applyBorder="1" applyAlignment="1" applyProtection="1">
      <alignment horizontal="left" vertical="center"/>
    </xf>
    <xf numFmtId="0" fontId="4" fillId="0" borderId="28" xfId="0" applyFont="1" applyBorder="1" applyAlignment="1" applyProtection="1">
      <alignment horizontal="left" vertical="center"/>
    </xf>
    <xf numFmtId="49" fontId="3" fillId="2" borderId="23" xfId="0" applyNumberFormat="1" applyFont="1" applyFill="1" applyBorder="1" applyAlignment="1" applyProtection="1">
      <alignment horizontal="center" vertical="center" shrinkToFit="1"/>
      <protection locked="0"/>
    </xf>
    <xf numFmtId="49" fontId="3" fillId="2" borderId="28"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5" fillId="2" borderId="10" xfId="0" applyFont="1" applyFill="1" applyBorder="1" applyAlignment="1" applyProtection="1">
      <alignment horizontal="center" vertical="center" shrinkToFit="1"/>
      <protection locked="0"/>
    </xf>
    <xf numFmtId="0" fontId="4" fillId="0" borderId="66" xfId="0" applyFont="1" applyBorder="1" applyAlignment="1" applyProtection="1">
      <alignment horizontal="center" vertical="center"/>
    </xf>
    <xf numFmtId="0" fontId="4" fillId="0" borderId="68" xfId="0" applyFont="1" applyBorder="1" applyAlignment="1" applyProtection="1">
      <alignment horizontal="center" vertical="center"/>
    </xf>
    <xf numFmtId="0" fontId="3" fillId="2" borderId="53" xfId="0" applyFont="1" applyFill="1" applyBorder="1" applyAlignment="1" applyProtection="1">
      <alignment horizontal="right" vertical="center" shrinkToFit="1"/>
      <protection locked="0"/>
    </xf>
    <xf numFmtId="0" fontId="3" fillId="2" borderId="10"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right" vertical="center" shrinkToFit="1"/>
      <protection locked="0"/>
    </xf>
    <xf numFmtId="0" fontId="3" fillId="2" borderId="10" xfId="0" applyFont="1" applyFill="1" applyBorder="1" applyAlignment="1" applyProtection="1">
      <alignment vertical="center" shrinkToFit="1"/>
      <protection locked="0"/>
    </xf>
    <xf numFmtId="0" fontId="3" fillId="2" borderId="28" xfId="0" applyFont="1" applyFill="1" applyBorder="1" applyAlignment="1" applyProtection="1">
      <alignment vertical="center" shrinkToFit="1"/>
      <protection locked="0"/>
    </xf>
    <xf numFmtId="0" fontId="4" fillId="0" borderId="0" xfId="0" applyFont="1" applyBorder="1" applyAlignment="1" applyProtection="1">
      <alignment horizontal="left" vertical="center"/>
    </xf>
    <xf numFmtId="0" fontId="4" fillId="0" borderId="45" xfId="0" applyFont="1" applyBorder="1" applyAlignment="1" applyProtection="1">
      <alignment horizontal="center"/>
    </xf>
    <xf numFmtId="0" fontId="4" fillId="0" borderId="10" xfId="0" applyFont="1" applyBorder="1" applyAlignment="1" applyProtection="1">
      <alignment horizontal="center"/>
    </xf>
    <xf numFmtId="0" fontId="4" fillId="0" borderId="66" xfId="0" applyFont="1" applyBorder="1" applyAlignment="1" applyProtection="1">
      <alignment horizontal="center"/>
    </xf>
    <xf numFmtId="0" fontId="5" fillId="2" borderId="35"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4" fillId="0" borderId="2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67" xfId="0" applyFont="1" applyBorder="1" applyAlignment="1" applyProtection="1">
      <alignment horizontal="center" vertical="center"/>
    </xf>
    <xf numFmtId="0" fontId="5" fillId="0" borderId="3"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4" fillId="0" borderId="53"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47" xfId="0" applyFont="1" applyBorder="1" applyAlignment="1" applyProtection="1">
      <alignment horizontal="right" vertical="center"/>
    </xf>
    <xf numFmtId="0" fontId="4" fillId="0" borderId="28" xfId="0" applyFont="1" applyBorder="1" applyAlignment="1" applyProtection="1">
      <alignment horizontal="right" vertical="center"/>
    </xf>
    <xf numFmtId="49" fontId="3" fillId="0" borderId="0" xfId="0" applyNumberFormat="1" applyFont="1" applyFill="1" applyBorder="1" applyAlignment="1" applyProtection="1">
      <alignment horizontal="center" vertical="center" shrinkToFit="1"/>
    </xf>
    <xf numFmtId="49" fontId="3" fillId="0" borderId="28" xfId="0" applyNumberFormat="1" applyFont="1" applyFill="1" applyBorder="1" applyAlignment="1" applyProtection="1">
      <alignment horizontal="center" vertical="center" shrinkToFit="1"/>
    </xf>
    <xf numFmtId="0" fontId="3" fillId="0" borderId="10" xfId="0" applyFont="1" applyFill="1" applyBorder="1" applyAlignment="1" applyProtection="1">
      <alignment vertical="center" shrinkToFit="1"/>
    </xf>
    <xf numFmtId="0" fontId="3" fillId="0" borderId="28" xfId="0" applyFont="1" applyFill="1" applyBorder="1" applyAlignment="1" applyProtection="1">
      <alignment vertical="center" shrinkToFit="1"/>
    </xf>
    <xf numFmtId="0" fontId="4" fillId="0" borderId="0" xfId="0" applyNumberFormat="1" applyFont="1" applyBorder="1" applyAlignment="1" applyProtection="1">
      <alignment vertical="center"/>
    </xf>
    <xf numFmtId="0" fontId="4" fillId="0" borderId="52" xfId="0" applyNumberFormat="1" applyFont="1" applyBorder="1" applyAlignment="1" applyProtection="1">
      <alignment vertical="center"/>
    </xf>
    <xf numFmtId="0" fontId="4" fillId="0" borderId="69"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35"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6" xfId="0" applyNumberFormat="1" applyFont="1" applyBorder="1" applyAlignment="1" applyProtection="1">
      <alignment vertical="center"/>
    </xf>
    <xf numFmtId="0" fontId="4" fillId="0" borderId="6"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1" xfId="0" applyFont="1" applyBorder="1" applyAlignment="1" applyProtection="1">
      <alignment horizontal="center"/>
    </xf>
    <xf numFmtId="0" fontId="4" fillId="0" borderId="51" xfId="0" applyFont="1" applyBorder="1" applyAlignment="1" applyProtection="1">
      <alignment horizontal="center"/>
    </xf>
    <xf numFmtId="0" fontId="4" fillId="0" borderId="6" xfId="0" applyFont="1" applyBorder="1" applyAlignment="1" applyProtection="1">
      <alignment horizontal="center" vertical="center"/>
    </xf>
    <xf numFmtId="0" fontId="4" fillId="0" borderId="3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71" xfId="0" applyFont="1" applyBorder="1" applyAlignment="1" applyProtection="1">
      <alignment horizontal="center" vertical="center" wrapText="1"/>
    </xf>
    <xf numFmtId="0" fontId="4" fillId="2" borderId="28"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4" fillId="0" borderId="2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 xfId="0" applyFont="1" applyBorder="1" applyAlignment="1" applyProtection="1">
      <alignment horizontal="center" vertical="center"/>
    </xf>
    <xf numFmtId="0" fontId="3" fillId="2" borderId="75" xfId="0" applyFont="1" applyFill="1" applyBorder="1" applyAlignment="1" applyProtection="1">
      <alignment horizontal="center" vertical="center" shrinkToFit="1"/>
      <protection locked="0"/>
    </xf>
    <xf numFmtId="0" fontId="3" fillId="2" borderId="76"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7" fillId="0" borderId="7" xfId="0" applyFont="1" applyBorder="1" applyAlignment="1" applyProtection="1">
      <alignment horizontal="center" vertical="center"/>
    </xf>
    <xf numFmtId="0" fontId="5" fillId="2" borderId="0" xfId="0" applyNumberFormat="1" applyFont="1" applyFill="1" applyBorder="1" applyAlignment="1" applyProtection="1">
      <alignment vertical="center" shrinkToFit="1"/>
      <protection locked="0"/>
    </xf>
    <xf numFmtId="0" fontId="4" fillId="0" borderId="7" xfId="0" applyFont="1" applyBorder="1" applyAlignment="1" applyProtection="1">
      <alignment horizontal="left" vertical="center"/>
    </xf>
    <xf numFmtId="0" fontId="4" fillId="0" borderId="27"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52" xfId="0" applyFont="1" applyFill="1" applyBorder="1" applyAlignment="1" applyProtection="1">
      <alignment horizontal="center" vertical="center" wrapText="1" shrinkToFit="1"/>
    </xf>
    <xf numFmtId="0" fontId="4" fillId="0" borderId="50"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5" fillId="0" borderId="53" xfId="0" applyFont="1"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4" fillId="0" borderId="7" xfId="0" applyNumberFormat="1" applyFont="1" applyBorder="1" applyAlignment="1" applyProtection="1">
      <alignment vertical="center"/>
    </xf>
    <xf numFmtId="0" fontId="4" fillId="8" borderId="27" xfId="0" applyNumberFormat="1" applyFont="1" applyFill="1" applyBorder="1" applyAlignment="1" applyProtection="1">
      <alignment horizontal="center" vertical="center"/>
    </xf>
    <xf numFmtId="0" fontId="4" fillId="8" borderId="23" xfId="0" applyNumberFormat="1" applyFont="1" applyFill="1" applyBorder="1" applyAlignment="1" applyProtection="1">
      <alignment horizontal="center" vertical="center"/>
    </xf>
    <xf numFmtId="0" fontId="4" fillId="8" borderId="34" xfId="0" applyNumberFormat="1" applyFont="1" applyFill="1" applyBorder="1" applyAlignment="1" applyProtection="1">
      <alignment horizontal="center" vertical="center"/>
    </xf>
    <xf numFmtId="0" fontId="4" fillId="8" borderId="6" xfId="0" applyNumberFormat="1" applyFont="1" applyFill="1" applyBorder="1" applyAlignment="1" applyProtection="1">
      <alignment horizontal="center" vertical="center"/>
    </xf>
    <xf numFmtId="0" fontId="4" fillId="8" borderId="0" xfId="0" applyNumberFormat="1" applyFont="1" applyFill="1" applyBorder="1" applyAlignment="1" applyProtection="1">
      <alignment horizontal="center" vertical="center"/>
    </xf>
    <xf numFmtId="0" fontId="4" fillId="8" borderId="7" xfId="0" applyNumberFormat="1" applyFont="1" applyFill="1" applyBorder="1" applyAlignment="1" applyProtection="1">
      <alignment horizontal="center" vertical="center"/>
    </xf>
    <xf numFmtId="0" fontId="4" fillId="8" borderId="8" xfId="0" applyNumberFormat="1" applyFont="1" applyFill="1" applyBorder="1" applyAlignment="1" applyProtection="1">
      <alignment horizontal="center" vertical="center"/>
    </xf>
    <xf numFmtId="0" fontId="4" fillId="8" borderId="52" xfId="0" applyNumberFormat="1" applyFont="1" applyFill="1" applyBorder="1" applyAlignment="1" applyProtection="1">
      <alignment horizontal="center" vertical="center"/>
    </xf>
    <xf numFmtId="0" fontId="4" fillId="8" borderId="9" xfId="0" applyNumberFormat="1" applyFont="1" applyFill="1" applyBorder="1" applyAlignment="1" applyProtection="1">
      <alignment horizontal="center" vertical="center"/>
    </xf>
    <xf numFmtId="0" fontId="6" fillId="0" borderId="52" xfId="0" applyFont="1" applyBorder="1" applyAlignment="1" applyProtection="1">
      <alignment horizontal="center" vertical="center"/>
    </xf>
    <xf numFmtId="0" fontId="8" fillId="0" borderId="52" xfId="0" applyFont="1" applyBorder="1" applyAlignment="1" applyProtection="1">
      <alignment horizontal="right" vertical="center"/>
    </xf>
    <xf numFmtId="0" fontId="4" fillId="0" borderId="2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45" xfId="0" applyFont="1" applyBorder="1" applyAlignment="1" applyProtection="1">
      <alignment horizontal="center" vertical="center"/>
    </xf>
    <xf numFmtId="0" fontId="4" fillId="0" borderId="27"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54"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56" xfId="0" applyFont="1" applyBorder="1" applyAlignment="1" applyProtection="1">
      <alignment vertical="center" wrapText="1"/>
    </xf>
    <xf numFmtId="0" fontId="4" fillId="0" borderId="47" xfId="0" applyFont="1" applyBorder="1" applyAlignment="1" applyProtection="1">
      <alignment horizontal="center" vertical="center"/>
    </xf>
    <xf numFmtId="0" fontId="3" fillId="2" borderId="37"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center" vertical="center" shrinkToFit="1"/>
      <protection locked="0"/>
    </xf>
    <xf numFmtId="0" fontId="9" fillId="2" borderId="34"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4" fillId="0" borderId="27"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4" fillId="2" borderId="22" xfId="0" applyFont="1" applyFill="1" applyBorder="1" applyAlignment="1" applyProtection="1">
      <alignment vertical="center" shrinkToFit="1"/>
      <protection locked="0"/>
    </xf>
    <xf numFmtId="0" fontId="4" fillId="2" borderId="70" xfId="0" applyFont="1" applyFill="1" applyBorder="1" applyAlignment="1" applyProtection="1">
      <alignment vertical="center" shrinkToFit="1"/>
      <protection locked="0"/>
    </xf>
    <xf numFmtId="38" fontId="3" fillId="2" borderId="53" xfId="0" applyNumberFormat="1" applyFont="1" applyFill="1" applyBorder="1" applyAlignment="1" applyProtection="1">
      <alignment vertical="center" shrinkToFit="1"/>
      <protection locked="0"/>
    </xf>
    <xf numFmtId="38" fontId="3" fillId="2" borderId="10" xfId="0" applyNumberFormat="1" applyFont="1" applyFill="1" applyBorder="1" applyAlignment="1" applyProtection="1">
      <alignment vertical="center" shrinkToFit="1"/>
      <protection locked="0"/>
    </xf>
    <xf numFmtId="38" fontId="3" fillId="2" borderId="47" xfId="0" applyNumberFormat="1" applyFont="1" applyFill="1" applyBorder="1" applyAlignment="1" applyProtection="1">
      <alignment vertical="center" shrinkToFit="1"/>
      <protection locked="0"/>
    </xf>
    <xf numFmtId="38" fontId="3" fillId="2" borderId="28" xfId="0" applyNumberFormat="1" applyFont="1" applyFill="1" applyBorder="1" applyAlignment="1" applyProtection="1">
      <alignment vertical="center" shrinkToFit="1"/>
      <protection locked="0"/>
    </xf>
    <xf numFmtId="0" fontId="3" fillId="2" borderId="3" xfId="0" applyFont="1" applyFill="1" applyBorder="1" applyAlignment="1" applyProtection="1">
      <alignment vertical="center" wrapText="1" shrinkToFit="1"/>
      <protection locked="0"/>
    </xf>
    <xf numFmtId="0" fontId="3" fillId="2" borderId="0" xfId="0" applyFont="1" applyFill="1" applyBorder="1" applyAlignment="1" applyProtection="1">
      <alignment vertical="center" wrapText="1" shrinkToFit="1"/>
      <protection locked="0"/>
    </xf>
    <xf numFmtId="0" fontId="3" fillId="2" borderId="7" xfId="0" applyFont="1" applyFill="1" applyBorder="1" applyAlignment="1" applyProtection="1">
      <alignment vertical="center" wrapText="1" shrinkToFit="1"/>
      <protection locked="0"/>
    </xf>
    <xf numFmtId="0" fontId="3" fillId="2" borderId="47" xfId="0" applyFont="1" applyFill="1" applyBorder="1" applyAlignment="1" applyProtection="1">
      <alignment vertical="center" wrapText="1" shrinkToFit="1"/>
      <protection locked="0"/>
    </xf>
    <xf numFmtId="0" fontId="3" fillId="2" borderId="28" xfId="0" applyFont="1" applyFill="1" applyBorder="1" applyAlignment="1" applyProtection="1">
      <alignment vertical="center" wrapText="1" shrinkToFit="1"/>
      <protection locked="0"/>
    </xf>
    <xf numFmtId="0" fontId="3" fillId="2" borderId="25" xfId="0" applyFont="1" applyFill="1" applyBorder="1" applyAlignment="1" applyProtection="1">
      <alignment vertical="center" wrapText="1" shrinkToFit="1"/>
      <protection locked="0"/>
    </xf>
    <xf numFmtId="0" fontId="4" fillId="0" borderId="52" xfId="0" applyFont="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5" fillId="0" borderId="52" xfId="0" applyFont="1" applyFill="1" applyBorder="1" applyAlignment="1" applyProtection="1">
      <alignment horizontal="center" vertical="center" shrinkToFit="1"/>
    </xf>
    <xf numFmtId="0" fontId="3" fillId="0" borderId="53" xfId="0" applyFont="1" applyFill="1" applyBorder="1" applyAlignment="1" applyProtection="1">
      <alignment horizontal="right" vertical="center" shrinkToFit="1"/>
    </xf>
    <xf numFmtId="0" fontId="3" fillId="0" borderId="10" xfId="0" applyFont="1" applyFill="1" applyBorder="1" applyAlignment="1" applyProtection="1">
      <alignment horizontal="right" vertical="center" shrinkToFit="1"/>
    </xf>
    <xf numFmtId="0" fontId="3" fillId="0" borderId="3" xfId="0" applyFont="1" applyFill="1" applyBorder="1" applyAlignment="1" applyProtection="1">
      <alignment horizontal="right" vertical="center" shrinkToFit="1"/>
    </xf>
    <xf numFmtId="0" fontId="3" fillId="0" borderId="0" xfId="0" applyFont="1" applyFill="1" applyBorder="1" applyAlignment="1" applyProtection="1">
      <alignment horizontal="right" vertical="center" shrinkToFit="1"/>
    </xf>
    <xf numFmtId="0" fontId="3" fillId="0" borderId="52" xfId="0" applyFont="1" applyFill="1" applyBorder="1" applyAlignment="1" applyProtection="1">
      <alignment vertical="center" shrinkToFit="1"/>
    </xf>
    <xf numFmtId="0" fontId="3" fillId="0" borderId="47" xfId="0" applyFont="1" applyFill="1" applyBorder="1" applyAlignment="1" applyProtection="1">
      <alignment horizontal="right" vertical="center" shrinkToFit="1"/>
    </xf>
    <xf numFmtId="0" fontId="3" fillId="0" borderId="28" xfId="0" applyFont="1" applyFill="1" applyBorder="1" applyAlignment="1" applyProtection="1">
      <alignment horizontal="right" vertical="center" shrinkToFit="1"/>
    </xf>
    <xf numFmtId="0" fontId="4" fillId="0" borderId="3"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3"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52"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vertical="center"/>
    </xf>
    <xf numFmtId="0" fontId="4" fillId="0" borderId="23" xfId="0" applyNumberFormat="1" applyFont="1" applyFill="1" applyBorder="1" applyAlignment="1" applyProtection="1">
      <alignment vertical="center"/>
    </xf>
    <xf numFmtId="0" fontId="4" fillId="0" borderId="34"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75" xfId="0" applyFont="1" applyFill="1" applyBorder="1" applyAlignment="1" applyProtection="1">
      <alignment horizontal="center" vertical="center" shrinkToFit="1"/>
    </xf>
    <xf numFmtId="0" fontId="4" fillId="0" borderId="72" xfId="0" applyFont="1" applyFill="1" applyBorder="1" applyAlignment="1" applyProtection="1">
      <alignment horizontal="center" vertical="center" shrinkToFit="1"/>
    </xf>
    <xf numFmtId="0" fontId="4" fillId="0" borderId="69"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44" xfId="0" applyFont="1" applyBorder="1" applyAlignment="1" applyProtection="1">
      <alignment vertical="center"/>
    </xf>
    <xf numFmtId="0" fontId="4" fillId="0" borderId="25" xfId="0" applyFont="1" applyBorder="1" applyAlignment="1" applyProtection="1">
      <alignment vertical="center"/>
    </xf>
    <xf numFmtId="0" fontId="4" fillId="0" borderId="74"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5" fillId="0" borderId="50" xfId="0" applyFont="1" applyFill="1" applyBorder="1" applyAlignment="1" applyProtection="1">
      <alignment horizontal="center" vertical="center" shrinkToFit="1"/>
    </xf>
    <xf numFmtId="0" fontId="5" fillId="2" borderId="0" xfId="0" applyFont="1" applyFill="1" applyAlignment="1">
      <alignment vertical="center" shrinkToFit="1"/>
    </xf>
    <xf numFmtId="0" fontId="5" fillId="2" borderId="52" xfId="0" applyFont="1" applyFill="1" applyBorder="1" applyAlignment="1">
      <alignment vertical="center" shrinkToFit="1"/>
    </xf>
    <xf numFmtId="0" fontId="4" fillId="0" borderId="8" xfId="0" applyFont="1" applyBorder="1" applyAlignment="1" applyProtection="1">
      <alignment horizontal="center" vertical="center"/>
    </xf>
    <xf numFmtId="0" fontId="4" fillId="0" borderId="56" xfId="0" applyFont="1" applyBorder="1" applyAlignment="1" applyProtection="1">
      <alignment horizontal="center" vertical="center"/>
    </xf>
    <xf numFmtId="0" fontId="3" fillId="2" borderId="41" xfId="0" applyNumberFormat="1" applyFont="1" applyFill="1" applyBorder="1" applyAlignment="1" applyProtection="1">
      <alignment vertical="center" shrinkToFit="1"/>
      <protection locked="0"/>
    </xf>
    <xf numFmtId="0" fontId="3" fillId="2" borderId="11" xfId="0" applyNumberFormat="1" applyFont="1" applyFill="1" applyBorder="1" applyAlignment="1" applyProtection="1">
      <alignment vertical="center" shrinkToFit="1"/>
      <protection locked="0"/>
    </xf>
    <xf numFmtId="0" fontId="3" fillId="2" borderId="26" xfId="0" applyNumberFormat="1" applyFont="1" applyFill="1" applyBorder="1" applyAlignment="1" applyProtection="1">
      <alignment vertical="center" shrinkToFit="1"/>
      <protection locked="0"/>
    </xf>
    <xf numFmtId="0" fontId="4" fillId="0" borderId="2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54"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8"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52" xfId="0" applyFont="1" applyFill="1" applyBorder="1" applyAlignment="1" applyProtection="1">
      <alignment vertical="center" wrapText="1"/>
    </xf>
    <xf numFmtId="0" fontId="4" fillId="0" borderId="56" xfId="0" applyFont="1" applyFill="1" applyBorder="1" applyAlignment="1" applyProtection="1">
      <alignment vertical="center" wrapText="1"/>
    </xf>
    <xf numFmtId="0" fontId="4" fillId="0" borderId="75" xfId="0" applyFont="1" applyBorder="1" applyAlignment="1" applyProtection="1">
      <alignment horizontal="center" vertical="center"/>
    </xf>
    <xf numFmtId="0" fontId="4" fillId="0" borderId="53" xfId="0" applyFont="1" applyBorder="1" applyAlignment="1" applyProtection="1">
      <alignment horizontal="center"/>
    </xf>
    <xf numFmtId="0" fontId="4" fillId="2" borderId="10" xfId="0" applyFont="1" applyFill="1" applyBorder="1" applyAlignment="1" applyProtection="1">
      <alignment shrinkToFit="1"/>
      <protection locked="0"/>
    </xf>
    <xf numFmtId="0" fontId="4" fillId="2" borderId="44" xfId="0" applyFont="1" applyFill="1" applyBorder="1" applyAlignment="1" applyProtection="1">
      <alignment shrinkToFit="1"/>
      <protection locked="0"/>
    </xf>
    <xf numFmtId="49" fontId="4" fillId="2" borderId="11"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vertical="center" shrinkToFit="1"/>
      <protection locked="0"/>
    </xf>
    <xf numFmtId="0" fontId="4" fillId="0" borderId="57" xfId="0" applyFont="1" applyBorder="1" applyAlignment="1" applyProtection="1">
      <alignment horizontal="center" vertical="center"/>
    </xf>
    <xf numFmtId="0" fontId="4" fillId="0" borderId="11" xfId="0" applyFont="1" applyBorder="1" applyAlignment="1" applyProtection="1">
      <alignment vertical="center"/>
    </xf>
    <xf numFmtId="0" fontId="4" fillId="0" borderId="57" xfId="0" applyFont="1" applyBorder="1" applyAlignment="1" applyProtection="1">
      <alignment vertical="center"/>
    </xf>
    <xf numFmtId="0" fontId="15" fillId="0" borderId="50" xfId="0" applyFont="1" applyFill="1" applyBorder="1" applyAlignment="1" applyProtection="1">
      <alignment horizontal="center" vertical="center" wrapText="1" shrinkToFit="1"/>
    </xf>
    <xf numFmtId="0" fontId="15" fillId="0" borderId="52" xfId="0" applyFont="1" applyFill="1" applyBorder="1" applyAlignment="1" applyProtection="1">
      <alignment horizontal="center" vertical="center" wrapText="1" shrinkToFit="1"/>
    </xf>
    <xf numFmtId="0" fontId="15" fillId="0" borderId="56" xfId="0" applyFont="1" applyFill="1" applyBorder="1" applyAlignment="1" applyProtection="1">
      <alignment horizontal="center" vertical="center" wrapText="1" shrinkToFit="1"/>
    </xf>
    <xf numFmtId="0" fontId="15" fillId="2" borderId="53" xfId="0" applyFont="1" applyFill="1" applyBorder="1" applyAlignment="1" applyProtection="1">
      <alignment horizontal="center" vertical="center" wrapText="1" shrinkToFit="1"/>
      <protection locked="0"/>
    </xf>
    <xf numFmtId="0" fontId="15" fillId="2" borderId="10" xfId="0" applyFont="1" applyFill="1" applyBorder="1" applyAlignment="1" applyProtection="1">
      <alignment horizontal="center" vertical="center" wrapText="1" shrinkToFit="1"/>
      <protection locked="0"/>
    </xf>
    <xf numFmtId="0" fontId="15" fillId="2" borderId="66" xfId="0" applyFont="1" applyFill="1" applyBorder="1" applyAlignment="1" applyProtection="1">
      <alignment horizontal="center" vertical="center" wrapText="1" shrinkToFit="1"/>
      <protection locked="0"/>
    </xf>
    <xf numFmtId="0" fontId="15" fillId="2" borderId="47" xfId="0" applyFont="1" applyFill="1" applyBorder="1" applyAlignment="1" applyProtection="1">
      <alignment horizontal="center" vertical="center" wrapText="1" shrinkToFit="1"/>
      <protection locked="0"/>
    </xf>
    <xf numFmtId="0" fontId="15" fillId="2" borderId="28" xfId="0" applyFont="1" applyFill="1" applyBorder="1" applyAlignment="1" applyProtection="1">
      <alignment horizontal="center" vertical="center" wrapText="1" shrinkToFit="1"/>
      <protection locked="0"/>
    </xf>
    <xf numFmtId="0" fontId="15" fillId="2" borderId="67" xfId="0" applyFont="1" applyFill="1" applyBorder="1" applyAlignment="1" applyProtection="1">
      <alignment horizontal="center" vertical="center" wrapText="1" shrinkToFit="1"/>
      <protection locked="0"/>
    </xf>
    <xf numFmtId="0" fontId="4" fillId="2" borderId="2" xfId="0" applyNumberFormat="1" applyFont="1" applyFill="1" applyBorder="1" applyAlignment="1" applyProtection="1">
      <alignment horizontal="center" vertical="center" shrinkToFit="1"/>
      <protection locked="0"/>
    </xf>
    <xf numFmtId="0" fontId="4" fillId="2" borderId="12" xfId="0" applyNumberFormat="1" applyFont="1" applyFill="1" applyBorder="1" applyAlignment="1" applyProtection="1">
      <alignment horizontal="center" vertical="center" shrinkToFit="1"/>
      <protection locked="0"/>
    </xf>
    <xf numFmtId="0" fontId="4" fillId="2" borderId="29"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vertical="center" wrapText="1" shrinkToFit="1"/>
      <protection locked="0"/>
    </xf>
    <xf numFmtId="0" fontId="4" fillId="2" borderId="12" xfId="0" applyNumberFormat="1" applyFont="1" applyFill="1" applyBorder="1" applyAlignment="1" applyProtection="1">
      <alignment vertical="center" wrapText="1" shrinkToFit="1"/>
      <protection locked="0"/>
    </xf>
    <xf numFmtId="0" fontId="4" fillId="2" borderId="29" xfId="0" applyNumberFormat="1" applyFont="1" applyFill="1" applyBorder="1" applyAlignment="1" applyProtection="1">
      <alignment vertical="center" wrapText="1" shrinkToFit="1"/>
      <protection locked="0"/>
    </xf>
    <xf numFmtId="0" fontId="4" fillId="2" borderId="17" xfId="0" applyNumberFormat="1" applyFont="1" applyFill="1" applyBorder="1" applyAlignment="1" applyProtection="1">
      <alignment vertical="center" wrapText="1" shrinkToFit="1"/>
      <protection locked="0"/>
    </xf>
    <xf numFmtId="0" fontId="4" fillId="2" borderId="11" xfId="0" applyNumberFormat="1" applyFont="1" applyFill="1" applyBorder="1" applyAlignment="1" applyProtection="1">
      <alignment vertical="center" wrapText="1" shrinkToFit="1"/>
      <protection locked="0"/>
    </xf>
    <xf numFmtId="0" fontId="4" fillId="2" borderId="26" xfId="0" applyNumberFormat="1" applyFont="1" applyFill="1" applyBorder="1" applyAlignment="1" applyProtection="1">
      <alignment vertical="center" wrapText="1" shrinkToFit="1"/>
      <protection locked="0"/>
    </xf>
    <xf numFmtId="0" fontId="4" fillId="2" borderId="17"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horizontal="center" vertical="center" shrinkToFit="1"/>
      <protection locked="0"/>
    </xf>
    <xf numFmtId="0" fontId="4" fillId="2" borderId="26"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vertical="center" wrapText="1"/>
      <protection locked="0"/>
    </xf>
    <xf numFmtId="0" fontId="4" fillId="2" borderId="12" xfId="0" applyNumberFormat="1" applyFont="1" applyFill="1" applyBorder="1" applyAlignment="1" applyProtection="1">
      <alignment vertical="center" wrapText="1"/>
      <protection locked="0"/>
    </xf>
    <xf numFmtId="0" fontId="4" fillId="2" borderId="29" xfId="0" applyNumberFormat="1" applyFont="1" applyFill="1" applyBorder="1" applyAlignment="1" applyProtection="1">
      <alignment vertical="center" wrapText="1"/>
      <protection locked="0"/>
    </xf>
    <xf numFmtId="0" fontId="4" fillId="2" borderId="17" xfId="0" applyNumberFormat="1" applyFont="1" applyFill="1" applyBorder="1" applyAlignment="1" applyProtection="1">
      <alignment vertical="center" wrapText="1"/>
      <protection locked="0"/>
    </xf>
    <xf numFmtId="0" fontId="4" fillId="2" borderId="11" xfId="0" applyNumberFormat="1" applyFont="1" applyFill="1" applyBorder="1" applyAlignment="1" applyProtection="1">
      <alignment vertical="center" wrapText="1"/>
      <protection locked="0"/>
    </xf>
    <xf numFmtId="0" fontId="4" fillId="2" borderId="26" xfId="0" applyNumberFormat="1" applyFont="1" applyFill="1" applyBorder="1" applyAlignment="1" applyProtection="1">
      <alignment vertical="center" wrapText="1"/>
      <protection locked="0"/>
    </xf>
    <xf numFmtId="0" fontId="4" fillId="0" borderId="15" xfId="0" applyNumberFormat="1" applyFont="1" applyBorder="1" applyAlignment="1" applyProtection="1">
      <alignment horizontal="center" vertical="center"/>
    </xf>
    <xf numFmtId="0" fontId="4" fillId="0" borderId="59" xfId="0" applyNumberFormat="1" applyFont="1" applyBorder="1" applyAlignment="1" applyProtection="1">
      <alignment horizontal="center" vertical="center"/>
    </xf>
    <xf numFmtId="0" fontId="4" fillId="0" borderId="60" xfId="0" applyNumberFormat="1" applyFont="1" applyBorder="1" applyAlignment="1" applyProtection="1">
      <alignment horizontal="center" vertical="center"/>
    </xf>
    <xf numFmtId="0" fontId="4" fillId="2" borderId="24" xfId="0" applyNumberFormat="1" applyFont="1" applyFill="1" applyBorder="1" applyAlignment="1" applyProtection="1">
      <alignment vertical="center" wrapText="1"/>
      <protection locked="0"/>
    </xf>
    <xf numFmtId="0" fontId="4" fillId="2" borderId="22" xfId="0" applyNumberFormat="1" applyFont="1" applyFill="1" applyBorder="1" applyAlignment="1" applyProtection="1">
      <alignment vertical="center" wrapText="1"/>
      <protection locked="0"/>
    </xf>
    <xf numFmtId="0" fontId="4" fillId="2" borderId="70" xfId="0" applyNumberFormat="1" applyFont="1" applyFill="1" applyBorder="1" applyAlignment="1" applyProtection="1">
      <alignment vertical="center" wrapText="1"/>
      <protection locked="0"/>
    </xf>
    <xf numFmtId="0" fontId="4" fillId="0" borderId="23" xfId="0" applyNumberFormat="1" applyFont="1" applyBorder="1" applyAlignment="1" applyProtection="1">
      <alignment vertical="top"/>
    </xf>
    <xf numFmtId="0" fontId="4" fillId="2" borderId="0" xfId="0" applyNumberFormat="1" applyFont="1" applyFill="1" applyBorder="1" applyAlignment="1" applyProtection="1">
      <alignment horizontal="center" vertical="center" shrinkToFit="1"/>
    </xf>
    <xf numFmtId="0" fontId="4" fillId="0" borderId="0" xfId="0" applyNumberFormat="1" applyFont="1" applyBorder="1" applyAlignment="1" applyProtection="1">
      <alignment vertical="top"/>
    </xf>
    <xf numFmtId="0" fontId="4" fillId="0" borderId="0" xfId="0" applyNumberFormat="1" applyFont="1" applyBorder="1" applyAlignment="1" applyProtection="1">
      <alignment horizontal="right" vertical="center"/>
    </xf>
    <xf numFmtId="0" fontId="4" fillId="0" borderId="24" xfId="0" applyNumberFormat="1" applyFont="1" applyBorder="1" applyAlignment="1" applyProtection="1">
      <alignment horizontal="center" vertical="center"/>
    </xf>
    <xf numFmtId="0" fontId="4" fillId="0" borderId="22" xfId="0" applyNumberFormat="1" applyFont="1" applyBorder="1" applyAlignment="1" applyProtection="1">
      <alignment horizontal="center" vertical="center"/>
    </xf>
    <xf numFmtId="0" fontId="4" fillId="0" borderId="70" xfId="0" applyNumberFormat="1" applyFont="1" applyBorder="1" applyAlignment="1" applyProtection="1">
      <alignment horizontal="center" vertical="center"/>
    </xf>
    <xf numFmtId="0" fontId="4" fillId="2" borderId="77" xfId="0" applyNumberFormat="1" applyFont="1" applyFill="1" applyBorder="1" applyAlignment="1" applyProtection="1">
      <alignment horizontal="center" vertical="center" shrinkToFit="1"/>
      <protection locked="0"/>
    </xf>
    <xf numFmtId="0" fontId="4" fillId="2" borderId="74" xfId="0" applyNumberFormat="1" applyFont="1" applyFill="1" applyBorder="1" applyAlignment="1" applyProtection="1">
      <alignment horizontal="center" vertical="center" shrinkToFit="1"/>
      <protection locked="0"/>
    </xf>
    <xf numFmtId="0" fontId="4" fillId="2" borderId="78" xfId="0" applyNumberFormat="1" applyFont="1" applyFill="1" applyBorder="1" applyAlignment="1" applyProtection="1">
      <alignment horizontal="center" vertical="center" shrinkToFit="1"/>
      <protection locked="0"/>
    </xf>
    <xf numFmtId="0" fontId="4" fillId="0" borderId="87" xfId="0" applyNumberFormat="1" applyFont="1" applyBorder="1" applyAlignment="1" applyProtection="1">
      <alignment horizontal="center" vertical="center"/>
    </xf>
    <xf numFmtId="0" fontId="4" fillId="0" borderId="88" xfId="0" applyNumberFormat="1" applyFont="1" applyBorder="1" applyAlignment="1" applyProtection="1">
      <alignment horizontal="center" vertical="center"/>
    </xf>
    <xf numFmtId="0" fontId="4" fillId="0" borderId="89" xfId="0" applyNumberFormat="1" applyFont="1" applyBorder="1" applyAlignment="1" applyProtection="1">
      <alignment horizontal="center" vertical="center"/>
    </xf>
    <xf numFmtId="0" fontId="4" fillId="0" borderId="90" xfId="0" applyNumberFormat="1" applyFont="1" applyBorder="1" applyAlignment="1" applyProtection="1">
      <alignment horizontal="center" vertical="center"/>
    </xf>
    <xf numFmtId="0" fontId="4" fillId="0" borderId="91" xfId="0" applyNumberFormat="1" applyFont="1" applyBorder="1" applyAlignment="1" applyProtection="1">
      <alignment horizontal="center" vertical="center"/>
    </xf>
    <xf numFmtId="0" fontId="4" fillId="0" borderId="92" xfId="0" applyNumberFormat="1" applyFont="1" applyBorder="1" applyAlignment="1" applyProtection="1">
      <alignment horizontal="center" vertical="center"/>
    </xf>
    <xf numFmtId="0" fontId="4" fillId="2" borderId="71" xfId="0" applyNumberFormat="1" applyFont="1" applyFill="1" applyBorder="1" applyAlignment="1" applyProtection="1">
      <alignment horizontal="center" vertical="center" shrinkToFit="1"/>
      <protection locked="0"/>
    </xf>
    <xf numFmtId="0" fontId="4" fillId="2" borderId="58" xfId="0" applyNumberFormat="1" applyFont="1" applyFill="1" applyBorder="1" applyAlignment="1" applyProtection="1">
      <alignment horizontal="center" vertical="center" shrinkToFit="1"/>
      <protection locked="0"/>
    </xf>
    <xf numFmtId="0" fontId="4" fillId="2" borderId="5" xfId="0" applyNumberFormat="1" applyFont="1" applyFill="1" applyBorder="1" applyAlignment="1" applyProtection="1">
      <alignment horizontal="center" vertical="center" shrinkToFit="1"/>
      <protection locked="0"/>
    </xf>
    <xf numFmtId="0" fontId="4" fillId="0" borderId="48" xfId="0" applyNumberFormat="1" applyFont="1" applyBorder="1" applyAlignment="1" applyProtection="1">
      <alignment horizontal="center" vertical="center"/>
    </xf>
    <xf numFmtId="38" fontId="4" fillId="2" borderId="2" xfId="0" applyNumberFormat="1" applyFont="1" applyFill="1" applyBorder="1" applyAlignment="1" applyProtection="1">
      <alignment vertical="center" shrinkToFit="1"/>
      <protection locked="0"/>
    </xf>
    <xf numFmtId="38" fontId="4" fillId="2" borderId="12" xfId="0" applyNumberFormat="1" applyFont="1" applyFill="1" applyBorder="1" applyAlignment="1" applyProtection="1">
      <alignment vertical="center" shrinkToFit="1"/>
      <protection locked="0"/>
    </xf>
    <xf numFmtId="0" fontId="4" fillId="2" borderId="16" xfId="0" applyNumberFormat="1" applyFont="1" applyFill="1" applyBorder="1" applyAlignment="1" applyProtection="1">
      <alignment horizontal="center" vertical="center" shrinkToFit="1"/>
      <protection locked="0"/>
    </xf>
    <xf numFmtId="0" fontId="4" fillId="2" borderId="25" xfId="0" applyNumberFormat="1" applyFont="1" applyFill="1" applyBorder="1" applyAlignment="1" applyProtection="1">
      <alignment horizontal="center" vertical="center" shrinkToFit="1"/>
      <protection locked="0"/>
    </xf>
    <xf numFmtId="0" fontId="4" fillId="2" borderId="24" xfId="0" applyNumberFormat="1" applyFont="1" applyFill="1" applyBorder="1" applyAlignment="1" applyProtection="1">
      <alignment vertical="center" wrapText="1" shrinkToFit="1"/>
      <protection locked="0"/>
    </xf>
    <xf numFmtId="0" fontId="4" fillId="2" borderId="22" xfId="0" applyNumberFormat="1" applyFont="1" applyFill="1" applyBorder="1" applyAlignment="1" applyProtection="1">
      <alignment vertical="center" wrapText="1" shrinkToFit="1"/>
      <protection locked="0"/>
    </xf>
    <xf numFmtId="0" fontId="4" fillId="2" borderId="70" xfId="0" applyNumberFormat="1" applyFont="1" applyFill="1" applyBorder="1" applyAlignment="1" applyProtection="1">
      <alignment vertical="center" wrapText="1" shrinkToFit="1"/>
      <protection locked="0"/>
    </xf>
    <xf numFmtId="0" fontId="4" fillId="0" borderId="15" xfId="0" applyNumberFormat="1" applyFont="1" applyFill="1" applyBorder="1" applyAlignment="1" applyProtection="1">
      <alignment horizontal="center" vertical="center" wrapText="1"/>
    </xf>
    <xf numFmtId="0" fontId="4" fillId="0" borderId="6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shrinkToFit="1"/>
      <protection locked="0"/>
    </xf>
    <xf numFmtId="0" fontId="4" fillId="2" borderId="22" xfId="0" applyNumberFormat="1" applyFont="1" applyFill="1" applyBorder="1" applyAlignment="1" applyProtection="1">
      <alignment horizontal="center" vertical="center" shrinkToFit="1"/>
      <protection locked="0"/>
    </xf>
    <xf numFmtId="0" fontId="4" fillId="2" borderId="7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vertical="center" wrapText="1"/>
    </xf>
    <xf numFmtId="0" fontId="4" fillId="0" borderId="32" xfId="0" applyNumberFormat="1" applyFont="1" applyFill="1" applyBorder="1" applyAlignment="1" applyProtection="1">
      <alignment horizontal="center" vertical="center" wrapText="1"/>
    </xf>
    <xf numFmtId="0" fontId="4" fillId="0" borderId="33" xfId="0" applyNumberFormat="1" applyFont="1" applyFill="1" applyBorder="1" applyAlignment="1" applyProtection="1">
      <alignment horizontal="center" vertical="center" wrapText="1"/>
    </xf>
    <xf numFmtId="0" fontId="4" fillId="0" borderId="49" xfId="0" applyNumberFormat="1" applyFont="1" applyFill="1" applyBorder="1" applyAlignment="1" applyProtection="1">
      <alignment horizontal="center" vertical="center" wrapText="1"/>
    </xf>
    <xf numFmtId="0" fontId="8" fillId="0" borderId="52" xfId="0" applyNumberFormat="1" applyFont="1" applyBorder="1" applyAlignment="1" applyProtection="1">
      <alignment horizontal="right" vertical="center"/>
    </xf>
    <xf numFmtId="0" fontId="7" fillId="0" borderId="6" xfId="0" applyNumberFormat="1" applyFont="1" applyBorder="1" applyAlignment="1" applyProtection="1">
      <alignment horizontal="right" vertical="center"/>
    </xf>
    <xf numFmtId="0" fontId="4" fillId="0" borderId="18"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0" fontId="4" fillId="0" borderId="59" xfId="0" applyNumberFormat="1" applyFont="1" applyFill="1" applyBorder="1" applyAlignment="1" applyProtection="1">
      <alignment horizontal="center" vertical="center"/>
    </xf>
    <xf numFmtId="0" fontId="4" fillId="0" borderId="60" xfId="0" applyNumberFormat="1" applyFont="1" applyFill="1" applyBorder="1" applyAlignment="1" applyProtection="1">
      <alignment horizontal="center" vertical="center"/>
    </xf>
    <xf numFmtId="38" fontId="4" fillId="2" borderId="16" xfId="0" applyNumberFormat="1" applyFont="1" applyFill="1" applyBorder="1" applyAlignment="1" applyProtection="1">
      <alignment vertical="center" shrinkToFit="1"/>
      <protection locked="0"/>
    </xf>
    <xf numFmtId="38" fontId="4" fillId="2" borderId="28" xfId="0" applyNumberFormat="1" applyFont="1" applyFill="1" applyBorder="1" applyAlignment="1" applyProtection="1">
      <alignment vertical="center" shrinkToFit="1"/>
      <protection locked="0"/>
    </xf>
    <xf numFmtId="38" fontId="4" fillId="2" borderId="42" xfId="0" applyNumberFormat="1" applyFont="1" applyFill="1" applyBorder="1" applyAlignment="1" applyProtection="1">
      <alignment vertical="center" shrinkToFit="1"/>
      <protection locked="0"/>
    </xf>
    <xf numFmtId="38" fontId="4" fillId="2" borderId="41" xfId="0" applyNumberFormat="1" applyFont="1" applyFill="1" applyBorder="1" applyAlignment="1" applyProtection="1">
      <alignment vertical="center" shrinkToFit="1"/>
      <protection locked="0"/>
    </xf>
    <xf numFmtId="38" fontId="4" fillId="2" borderId="11" xfId="0" applyNumberFormat="1" applyFont="1" applyFill="1" applyBorder="1" applyAlignment="1" applyProtection="1">
      <alignment vertical="center" shrinkToFit="1"/>
      <protection locked="0"/>
    </xf>
    <xf numFmtId="0" fontId="3" fillId="2" borderId="24" xfId="0" applyFont="1" applyFill="1" applyBorder="1" applyAlignment="1" applyProtection="1">
      <alignment vertical="center" wrapText="1" shrinkToFit="1"/>
      <protection locked="0"/>
    </xf>
    <xf numFmtId="0" fontId="3" fillId="2" borderId="70" xfId="0" applyFont="1" applyFill="1" applyBorder="1" applyAlignment="1" applyProtection="1">
      <alignment vertical="center" wrapText="1" shrinkToFit="1"/>
      <protection locked="0"/>
    </xf>
    <xf numFmtId="0" fontId="3" fillId="2" borderId="17" xfId="0" applyFont="1" applyFill="1" applyBorder="1" applyAlignment="1" applyProtection="1">
      <alignment vertical="center" wrapText="1" shrinkToFit="1"/>
      <protection locked="0"/>
    </xf>
    <xf numFmtId="0" fontId="3" fillId="2" borderId="26" xfId="0" applyFont="1" applyFill="1" applyBorder="1" applyAlignment="1" applyProtection="1">
      <alignment vertical="center" wrapText="1" shrinkToFit="1"/>
      <protection locked="0"/>
    </xf>
    <xf numFmtId="0" fontId="3" fillId="2" borderId="0" xfId="0" applyFont="1" applyFill="1" applyBorder="1" applyAlignment="1" applyProtection="1">
      <alignment horizontal="center" vertical="center" shrinkToFit="1"/>
    </xf>
    <xf numFmtId="0" fontId="3" fillId="2" borderId="2" xfId="0" applyFont="1" applyFill="1" applyBorder="1" applyAlignment="1" applyProtection="1">
      <alignment vertical="center" wrapText="1" shrinkToFit="1"/>
      <protection locked="0"/>
    </xf>
    <xf numFmtId="0" fontId="3" fillId="2" borderId="29" xfId="0" applyFont="1" applyFill="1" applyBorder="1" applyAlignment="1" applyProtection="1">
      <alignment vertical="center" wrapText="1" shrinkToFit="1"/>
      <protection locked="0"/>
    </xf>
    <xf numFmtId="0" fontId="3" fillId="0" borderId="0" xfId="0" applyFont="1" applyBorder="1" applyAlignment="1" applyProtection="1">
      <alignment horizontal="right" vertical="center"/>
    </xf>
    <xf numFmtId="0" fontId="3" fillId="2" borderId="12" xfId="0" applyNumberFormat="1" applyFont="1" applyFill="1" applyBorder="1" applyAlignment="1" applyProtection="1">
      <alignment horizontal="center" vertical="center" shrinkToFit="1"/>
      <protection locked="0"/>
    </xf>
    <xf numFmtId="0" fontId="3" fillId="2" borderId="29" xfId="0" applyNumberFormat="1"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8" fillId="0" borderId="0" xfId="0" applyFont="1" applyAlignment="1" applyProtection="1">
      <alignment horizontal="right" vertical="center"/>
    </xf>
    <xf numFmtId="0" fontId="3" fillId="0" borderId="23" xfId="0" applyFont="1" applyBorder="1" applyProtection="1">
      <alignment vertical="center"/>
    </xf>
    <xf numFmtId="0" fontId="3" fillId="0" borderId="0" xfId="0" applyFont="1" applyProtection="1">
      <alignment vertical="center"/>
    </xf>
    <xf numFmtId="0" fontId="3" fillId="2" borderId="22" xfId="0" applyNumberFormat="1" applyFont="1" applyFill="1" applyBorder="1" applyAlignment="1" applyProtection="1">
      <alignment horizontal="center" vertical="center" shrinkToFit="1"/>
      <protection locked="0"/>
    </xf>
    <xf numFmtId="0" fontId="3" fillId="2" borderId="70" xfId="0" applyNumberFormat="1" applyFont="1" applyFill="1" applyBorder="1" applyAlignment="1" applyProtection="1">
      <alignment horizontal="center" vertical="center" shrinkToFit="1"/>
      <protection locked="0"/>
    </xf>
    <xf numFmtId="0" fontId="3" fillId="2" borderId="11" xfId="0" applyNumberFormat="1" applyFont="1" applyFill="1" applyBorder="1" applyAlignment="1" applyProtection="1">
      <alignment horizontal="center" vertical="center" shrinkToFit="1"/>
      <protection locked="0"/>
    </xf>
    <xf numFmtId="0" fontId="3" fillId="2" borderId="26" xfId="0" applyNumberFormat="1"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3" fontId="4" fillId="0" borderId="12" xfId="0" applyNumberFormat="1" applyFont="1" applyBorder="1" applyAlignment="1" applyProtection="1">
      <alignment vertical="center" shrinkToFit="1"/>
    </xf>
    <xf numFmtId="3" fontId="4" fillId="0" borderId="29" xfId="0" applyNumberFormat="1" applyFont="1" applyBorder="1" applyAlignment="1" applyProtection="1">
      <alignment vertical="center" shrinkToFit="1"/>
    </xf>
    <xf numFmtId="0" fontId="5" fillId="0" borderId="15" xfId="0" applyFont="1" applyBorder="1" applyAlignment="1" applyProtection="1">
      <alignment horizontal="center" vertical="center"/>
    </xf>
    <xf numFmtId="0" fontId="5" fillId="0" borderId="60"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59" xfId="0" applyFont="1" applyBorder="1" applyAlignment="1" applyProtection="1">
      <alignment horizontal="center" vertical="center"/>
    </xf>
    <xf numFmtId="3" fontId="4" fillId="0" borderId="22" xfId="0" applyNumberFormat="1" applyFont="1" applyBorder="1" applyAlignment="1" applyProtection="1">
      <alignment vertical="center" shrinkToFit="1"/>
    </xf>
    <xf numFmtId="3" fontId="4" fillId="0" borderId="70" xfId="0" applyNumberFormat="1" applyFont="1" applyBorder="1" applyAlignment="1" applyProtection="1">
      <alignment vertical="center" shrinkToFit="1"/>
    </xf>
    <xf numFmtId="3" fontId="4" fillId="0" borderId="11" xfId="0" applyNumberFormat="1" applyFont="1" applyBorder="1" applyAlignment="1" applyProtection="1">
      <alignment vertical="center" shrinkToFit="1"/>
    </xf>
    <xf numFmtId="3" fontId="4" fillId="0" borderId="26" xfId="0" applyNumberFormat="1" applyFont="1" applyBorder="1" applyAlignment="1" applyProtection="1">
      <alignment vertical="center" shrinkToFit="1"/>
    </xf>
    <xf numFmtId="0" fontId="7" fillId="0" borderId="52" xfId="0" applyFont="1" applyBorder="1" applyAlignment="1" applyProtection="1">
      <alignment horizontal="center" vertical="center"/>
    </xf>
    <xf numFmtId="0" fontId="4" fillId="2" borderId="0" xfId="0" applyFont="1" applyFill="1" applyAlignment="1" applyProtection="1">
      <alignment horizontal="center" vertical="center"/>
    </xf>
    <xf numFmtId="0" fontId="4" fillId="0" borderId="23" xfId="0" applyFont="1" applyBorder="1" applyAlignment="1" applyProtection="1">
      <alignment vertical="center"/>
    </xf>
    <xf numFmtId="0" fontId="4" fillId="0" borderId="0" xfId="0" applyFont="1" applyFill="1" applyAlignment="1" applyProtection="1">
      <alignment vertical="center"/>
    </xf>
    <xf numFmtId="0" fontId="4" fillId="2" borderId="0" xfId="0" applyNumberFormat="1" applyFont="1" applyFill="1" applyAlignment="1" applyProtection="1">
      <alignment horizontal="center" vertical="center" shrinkToFit="1"/>
    </xf>
    <xf numFmtId="0" fontId="4" fillId="0" borderId="0" xfId="0" applyNumberFormat="1" applyFont="1" applyAlignment="1" applyProtection="1">
      <alignment horizontal="right" vertical="center"/>
    </xf>
    <xf numFmtId="0" fontId="4" fillId="0" borderId="23" xfId="0" applyNumberFormat="1" applyFont="1" applyBorder="1" applyAlignment="1" applyProtection="1">
      <alignment vertical="center"/>
    </xf>
    <xf numFmtId="0" fontId="4" fillId="0" borderId="0" xfId="0" applyNumberFormat="1" applyFont="1" applyAlignment="1" applyProtection="1">
      <alignment vertical="center"/>
    </xf>
    <xf numFmtId="0" fontId="4" fillId="0" borderId="0" xfId="2" applyNumberFormat="1" applyFont="1" applyAlignment="1" applyProtection="1">
      <alignment vertical="center"/>
    </xf>
    <xf numFmtId="0" fontId="4" fillId="0" borderId="0" xfId="0" applyNumberFormat="1" applyFont="1" applyFill="1" applyAlignment="1" applyProtection="1">
      <alignment vertical="center"/>
    </xf>
    <xf numFmtId="0" fontId="4" fillId="0" borderId="7" xfId="0" applyFont="1" applyBorder="1" applyAlignment="1" applyProtection="1">
      <alignment horizontal="center" vertical="center"/>
    </xf>
    <xf numFmtId="0" fontId="4" fillId="0" borderId="5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23" fillId="8" borderId="0" xfId="0" applyFont="1" applyFill="1" applyBorder="1" applyAlignment="1" applyProtection="1">
      <alignment horizontal="center" vertical="center"/>
    </xf>
    <xf numFmtId="0" fontId="3" fillId="0" borderId="23" xfId="0" applyFont="1" applyFill="1" applyBorder="1" applyAlignment="1" applyProtection="1">
      <alignment vertical="top"/>
    </xf>
    <xf numFmtId="0" fontId="3" fillId="0" borderId="23"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52" xfId="0" applyFont="1" applyFill="1" applyBorder="1" applyAlignment="1" applyProtection="1">
      <alignment vertical="top"/>
    </xf>
    <xf numFmtId="0" fontId="16" fillId="0" borderId="45"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16" xfId="0" applyFont="1" applyBorder="1" applyAlignment="1" applyProtection="1">
      <alignment horizontal="center" vertical="center" textRotation="255" wrapText="1"/>
    </xf>
    <xf numFmtId="0" fontId="4" fillId="0" borderId="42"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79" xfId="0" applyFont="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xf>
    <xf numFmtId="0" fontId="4" fillId="0" borderId="37" xfId="0" applyFont="1" applyBorder="1" applyAlignment="1" applyProtection="1">
      <alignment horizontal="left" vertical="center"/>
    </xf>
    <xf numFmtId="0" fontId="4" fillId="0" borderId="29" xfId="0" applyFont="1" applyBorder="1" applyAlignment="1" applyProtection="1">
      <alignment horizontal="left" vertical="center"/>
    </xf>
    <xf numFmtId="0" fontId="16" fillId="0" borderId="13" xfId="0" applyFont="1" applyBorder="1" applyAlignment="1" applyProtection="1">
      <alignment horizontal="center" vertical="distributed" textRotation="255" justifyLastLine="1"/>
    </xf>
    <xf numFmtId="0" fontId="16" fillId="0" borderId="71" xfId="0" applyFont="1" applyBorder="1" applyAlignment="1" applyProtection="1">
      <alignment horizontal="center" vertical="distributed" textRotation="255" justifyLastLine="1"/>
    </xf>
    <xf numFmtId="0" fontId="4" fillId="0" borderId="4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2" borderId="7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0" borderId="80" xfId="0" applyFont="1" applyFill="1" applyBorder="1" applyAlignment="1" applyProtection="1">
      <alignment horizontal="left" vertical="center" wrapText="1" shrinkToFit="1"/>
    </xf>
    <xf numFmtId="0" fontId="4" fillId="0" borderId="78" xfId="0" applyFont="1" applyFill="1" applyBorder="1" applyAlignment="1" applyProtection="1">
      <alignment horizontal="left" vertical="center" wrapText="1" shrinkToFit="1"/>
    </xf>
    <xf numFmtId="0" fontId="4" fillId="0" borderId="81" xfId="0" applyFont="1" applyBorder="1" applyAlignment="1" applyProtection="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 fillId="0" borderId="53"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7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16" fillId="0" borderId="37" xfId="0" applyFont="1" applyFill="1" applyBorder="1" applyAlignment="1" applyProtection="1">
      <alignment vertical="center" wrapText="1"/>
    </xf>
    <xf numFmtId="0" fontId="4" fillId="0" borderId="12" xfId="0" applyFont="1" applyFill="1" applyBorder="1" applyAlignment="1" applyProtection="1">
      <alignment vertical="center"/>
    </xf>
    <xf numFmtId="0" fontId="4" fillId="0" borderId="29" xfId="0" applyFont="1" applyFill="1" applyBorder="1" applyAlignment="1" applyProtection="1">
      <alignment vertical="center"/>
    </xf>
    <xf numFmtId="0" fontId="24" fillId="0" borderId="0" xfId="0" applyFont="1" applyBorder="1" applyAlignment="1" applyProtection="1">
      <alignment vertical="center"/>
    </xf>
    <xf numFmtId="0" fontId="4" fillId="0" borderId="3" xfId="0" applyFont="1" applyBorder="1" applyAlignment="1" applyProtection="1">
      <alignment vertical="center" wrapText="1"/>
    </xf>
    <xf numFmtId="0" fontId="4" fillId="0" borderId="37" xfId="0" applyFont="1" applyBorder="1" applyAlignment="1" applyProtection="1">
      <alignment vertical="center" wrapText="1" shrinkToFit="1"/>
    </xf>
    <xf numFmtId="0" fontId="4" fillId="0" borderId="12" xfId="0" applyFont="1" applyBorder="1" applyAlignment="1" applyProtection="1">
      <alignment vertical="center" wrapText="1" shrinkToFit="1"/>
    </xf>
    <xf numFmtId="0" fontId="4" fillId="0" borderId="29" xfId="0" applyFont="1" applyBorder="1" applyAlignment="1" applyProtection="1">
      <alignment vertical="center" wrapText="1" shrinkToFit="1"/>
    </xf>
    <xf numFmtId="0" fontId="4" fillId="0" borderId="0" xfId="0" applyFont="1" applyBorder="1" applyAlignment="1" applyProtection="1">
      <alignment vertical="center"/>
    </xf>
    <xf numFmtId="0" fontId="4" fillId="0" borderId="23" xfId="0" applyFont="1" applyBorder="1" applyProtection="1">
      <alignment vertical="center"/>
    </xf>
    <xf numFmtId="0" fontId="16" fillId="0" borderId="73" xfId="0" applyFont="1" applyBorder="1" applyAlignment="1" applyProtection="1">
      <alignment horizontal="center" vertical="center" textRotation="255"/>
    </xf>
    <xf numFmtId="0" fontId="16" fillId="0" borderId="58" xfId="0" applyFont="1" applyBorder="1" applyAlignment="1" applyProtection="1">
      <alignment horizontal="center" vertical="center" textRotation="255"/>
    </xf>
    <xf numFmtId="0" fontId="4" fillId="0" borderId="86"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69" xfId="0" applyFont="1" applyBorder="1" applyAlignment="1" applyProtection="1">
      <alignment horizontal="left" vertical="center"/>
    </xf>
    <xf numFmtId="0" fontId="16" fillId="0" borderId="47" xfId="0" applyFont="1" applyBorder="1" applyAlignment="1" applyProtection="1">
      <alignment horizontal="center" vertical="center"/>
    </xf>
    <xf numFmtId="0" fontId="16" fillId="0" borderId="28" xfId="0" applyFont="1" applyBorder="1" applyAlignment="1" applyProtection="1">
      <alignment horizontal="center" vertical="center"/>
    </xf>
    <xf numFmtId="0" fontId="4" fillId="0" borderId="38"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64"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55" xfId="0" applyFont="1" applyBorder="1" applyAlignment="1" applyProtection="1">
      <alignment horizontal="center" vertical="center"/>
    </xf>
    <xf numFmtId="0" fontId="4" fillId="0" borderId="27" xfId="0" applyFont="1" applyFill="1" applyBorder="1" applyAlignment="1" applyProtection="1">
      <alignment horizontal="left" vertical="center" wrapText="1"/>
    </xf>
    <xf numFmtId="0" fontId="15" fillId="0" borderId="23" xfId="0" applyFont="1" applyFill="1" applyBorder="1" applyAlignment="1" applyProtection="1">
      <alignment vertical="center"/>
    </xf>
    <xf numFmtId="0" fontId="4" fillId="0" borderId="13" xfId="0" applyFont="1" applyFill="1" applyBorder="1" applyAlignment="1" applyProtection="1">
      <alignment horizontal="left" vertical="center" wrapText="1" shrinkToFit="1"/>
    </xf>
    <xf numFmtId="0" fontId="4" fillId="0" borderId="73"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7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16" fillId="0" borderId="51" xfId="0" applyFont="1" applyBorder="1" applyAlignment="1" applyProtection="1">
      <alignment horizontal="center" vertical="center" textRotation="255" shrinkToFit="1"/>
    </xf>
    <xf numFmtId="0" fontId="16" fillId="0" borderId="74" xfId="0" applyFont="1" applyBorder="1" applyAlignment="1" applyProtection="1">
      <alignment horizontal="center" vertical="center" textRotation="255" shrinkToFit="1"/>
    </xf>
    <xf numFmtId="0" fontId="4" fillId="0" borderId="37" xfId="0" applyFont="1" applyFill="1" applyBorder="1" applyAlignment="1" applyProtection="1">
      <alignment vertical="center" wrapText="1"/>
    </xf>
  </cellXfs>
  <cellStyles count="3">
    <cellStyle name="ハイパーリンク 2" xfId="1" xr:uid="{00000000-0005-0000-0000-000000000000}"/>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2495550</xdr:colOff>
      <xdr:row>4</xdr:row>
      <xdr:rowOff>0</xdr:rowOff>
    </xdr:from>
    <xdr:to>
      <xdr:col>6</xdr:col>
      <xdr:colOff>0</xdr:colOff>
      <xdr:row>5</xdr:row>
      <xdr:rowOff>342900</xdr:rowOff>
    </xdr:to>
    <xdr:grpSp>
      <xdr:nvGrpSpPr>
        <xdr:cNvPr id="12489" name="グループ化 13">
          <a:extLst>
            <a:ext uri="{FF2B5EF4-FFF2-40B4-BE49-F238E27FC236}">
              <a16:creationId xmlns:a16="http://schemas.microsoft.com/office/drawing/2014/main" id="{38EDE503-A3AF-CBC5-1D24-590807DEC088}"/>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EFC1B33C-6D01-4477-7096-DE44F5075FEF}"/>
              </a:ext>
            </a:extLst>
          </xdr:cNvPr>
          <xdr:cNvCxnSpPr>
            <a:stCxn id="7" idx="0"/>
            <a:endCxn id="10"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フリーフォーム: 図形 6">
            <a:extLst>
              <a:ext uri="{FF2B5EF4-FFF2-40B4-BE49-F238E27FC236}">
                <a16:creationId xmlns:a16="http://schemas.microsoft.com/office/drawing/2014/main" id="{3EDE80E4-2ADC-D2BF-A05E-BE8745784934}"/>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フリーフォーム: 図形 9">
            <a:extLst>
              <a:ext uri="{FF2B5EF4-FFF2-40B4-BE49-F238E27FC236}">
                <a16:creationId xmlns:a16="http://schemas.microsoft.com/office/drawing/2014/main" id="{9BB00026-4C6D-2AEC-E75A-62894901AD6C}"/>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フリーフォーム: 図形 11">
            <a:extLst>
              <a:ext uri="{FF2B5EF4-FFF2-40B4-BE49-F238E27FC236}">
                <a16:creationId xmlns:a16="http://schemas.microsoft.com/office/drawing/2014/main" id="{6034A8DA-50A5-2E9D-C15A-DB18F0FF3E46}"/>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91" bestFit="1" customWidth="1"/>
    <col min="2" max="4" width="7.5" style="191" bestFit="1" customWidth="1"/>
    <col min="5" max="5" width="4.5" style="191" bestFit="1" customWidth="1"/>
    <col min="6" max="8" width="10.5" style="191" bestFit="1" customWidth="1"/>
    <col min="9" max="9" width="15.5" style="191" bestFit="1" customWidth="1"/>
    <col min="10" max="10" width="24.875" style="191" bestFit="1" customWidth="1"/>
    <col min="11" max="11" width="18" style="191" bestFit="1" customWidth="1"/>
    <col min="12" max="12" width="14.75" style="191" bestFit="1" customWidth="1"/>
    <col min="13" max="13" width="13" style="191" bestFit="1" customWidth="1"/>
    <col min="14" max="14" width="16.375" style="191" bestFit="1" customWidth="1"/>
    <col min="15" max="15" width="18" style="191" bestFit="1" customWidth="1"/>
    <col min="16" max="16" width="14.75" style="191" bestFit="1" customWidth="1"/>
    <col min="17" max="17" width="14.375" style="191" bestFit="1" customWidth="1"/>
    <col min="18" max="18" width="15.5" style="191" bestFit="1" customWidth="1"/>
    <col min="19" max="19" width="12.25" style="191" bestFit="1" customWidth="1"/>
    <col min="20" max="20" width="10.5" style="191" bestFit="1" customWidth="1"/>
    <col min="21" max="21" width="13.875" style="191" bestFit="1" customWidth="1"/>
    <col min="22" max="22" width="15.5" style="191" bestFit="1" customWidth="1"/>
    <col min="23" max="23" width="12.25" style="191" bestFit="1" customWidth="1"/>
    <col min="24" max="24" width="11.875" style="191" bestFit="1" customWidth="1"/>
    <col min="25" max="25" width="4.5" style="191" bestFit="1" customWidth="1"/>
    <col min="26" max="26" width="16.875" style="191" bestFit="1" customWidth="1"/>
    <col min="27" max="27" width="18.625" style="191" bestFit="1" customWidth="1"/>
    <col min="28" max="34" width="5.25" style="191" bestFit="1" customWidth="1"/>
    <col min="35" max="35" width="6" style="191" bestFit="1" customWidth="1"/>
    <col min="36" max="36" width="13" style="191" bestFit="1" customWidth="1"/>
    <col min="37" max="37" width="15" style="191" bestFit="1" customWidth="1"/>
    <col min="38" max="38" width="18" style="191" bestFit="1" customWidth="1"/>
    <col min="39" max="39" width="14.75" style="191" bestFit="1" customWidth="1"/>
    <col min="40" max="40" width="13" style="191" bestFit="1" customWidth="1"/>
    <col min="41" max="41" width="15" style="191" bestFit="1" customWidth="1"/>
    <col min="42" max="42" width="18" style="191" bestFit="1" customWidth="1"/>
    <col min="43" max="43" width="14.75" style="191" bestFit="1" customWidth="1"/>
    <col min="44" max="44" width="13" style="191" bestFit="1" customWidth="1"/>
    <col min="45" max="45" width="15" style="191" bestFit="1" customWidth="1"/>
    <col min="46" max="46" width="18" style="191" bestFit="1" customWidth="1"/>
    <col min="47" max="47" width="14.75" style="191" bestFit="1" customWidth="1"/>
    <col min="48" max="49" width="13.875" style="191" bestFit="1" customWidth="1"/>
    <col min="50" max="51" width="10.5" style="191" bestFit="1" customWidth="1"/>
    <col min="52" max="52" width="14.25" style="191" bestFit="1" customWidth="1"/>
    <col min="53" max="53" width="9" style="191" bestFit="1" customWidth="1"/>
    <col min="54" max="55" width="10.5" style="191" bestFit="1" customWidth="1"/>
    <col min="56" max="56" width="9" style="191" bestFit="1" customWidth="1"/>
    <col min="57" max="57" width="23.75" style="191" bestFit="1" customWidth="1"/>
    <col min="58" max="58" width="13.875" style="191" bestFit="1" customWidth="1"/>
    <col min="59" max="60" width="10.5" style="191" bestFit="1" customWidth="1"/>
    <col min="61" max="61" width="14.75" style="191" bestFit="1" customWidth="1"/>
    <col min="62" max="62" width="10.5" style="191" bestFit="1" customWidth="1"/>
    <col min="63" max="63" width="11.625" style="191" bestFit="1" customWidth="1"/>
    <col min="64" max="65" width="10.5" style="191" bestFit="1" customWidth="1"/>
    <col min="66" max="66" width="13.875" style="191" bestFit="1" customWidth="1"/>
    <col min="67" max="67" width="17.25" style="191" bestFit="1" customWidth="1"/>
    <col min="68" max="68" width="12.25" style="191" bestFit="1" customWidth="1"/>
    <col min="69" max="69" width="13.875" style="191" bestFit="1" customWidth="1"/>
    <col min="70" max="70" width="10.5" style="191" bestFit="1" customWidth="1"/>
    <col min="71" max="71" width="11.125" style="191" bestFit="1" customWidth="1"/>
    <col min="72" max="72" width="10.5" style="191" bestFit="1" customWidth="1"/>
    <col min="73" max="75" width="13.875" style="191" bestFit="1" customWidth="1"/>
    <col min="76" max="76" width="10.5" style="191" bestFit="1" customWidth="1"/>
    <col min="77" max="78" width="18.875" style="191" bestFit="1" customWidth="1"/>
    <col min="79" max="79" width="11.875" style="191" bestFit="1" customWidth="1"/>
    <col min="80" max="80" width="10" style="191" bestFit="1" customWidth="1"/>
    <col min="81" max="81" width="17.25" style="191" bestFit="1" customWidth="1"/>
    <col min="82" max="82" width="7.5" style="191" bestFit="1" customWidth="1"/>
    <col min="83" max="83" width="13.375" style="191" bestFit="1" customWidth="1"/>
    <col min="84" max="84" width="10" style="191" bestFit="1" customWidth="1"/>
    <col min="85" max="85" width="26.625" style="191" bestFit="1" customWidth="1"/>
    <col min="86" max="86" width="23.25" style="191" bestFit="1" customWidth="1"/>
    <col min="87" max="87" width="6" style="191" customWidth="1"/>
    <col min="88" max="88" width="7.5" style="191" customWidth="1"/>
    <col min="89" max="89" width="11.375" style="191" customWidth="1"/>
    <col min="90" max="91" width="15.5" style="191" customWidth="1"/>
    <col min="92" max="94" width="9" style="191" customWidth="1"/>
    <col min="95" max="95" width="21.625" style="191" customWidth="1"/>
    <col min="96" max="97" width="12.25" style="191" customWidth="1"/>
    <col min="98" max="98" width="15.5" style="191" customWidth="1"/>
    <col min="99" max="99" width="22.25" style="191" customWidth="1"/>
    <col min="100" max="100" width="28.75" style="191" customWidth="1"/>
    <col min="101" max="101" width="25.5" style="191" customWidth="1"/>
    <col min="102" max="102" width="30.75" style="191" customWidth="1"/>
    <col min="103" max="103" width="22.25" style="191" customWidth="1"/>
    <col min="104" max="104" width="18.875" style="191" customWidth="1"/>
    <col min="105" max="106" width="15.5" style="191" customWidth="1"/>
    <col min="107" max="107" width="17.875" style="191" customWidth="1"/>
    <col min="108" max="108" width="33.25" style="191" customWidth="1"/>
    <col min="109" max="109" width="18.875" style="191" customWidth="1"/>
    <col min="110" max="110" width="32.125" style="191" customWidth="1"/>
    <col min="111" max="111" width="20.5" style="191" customWidth="1"/>
    <col min="112" max="112" width="15.5" style="191" customWidth="1"/>
    <col min="113" max="115" width="12.25" style="191" customWidth="1"/>
    <col min="116" max="117" width="15.5" style="191" customWidth="1"/>
    <col min="118" max="118" width="18.875" style="191" customWidth="1"/>
    <col min="119" max="119" width="27" style="191" customWidth="1"/>
    <col min="120" max="120" width="11.75" style="191" customWidth="1"/>
    <col min="121" max="121" width="25.125" style="191" customWidth="1"/>
    <col min="122" max="122" width="13.5" style="191" customWidth="1"/>
    <col min="123" max="123" width="11.75" style="191" customWidth="1"/>
    <col min="124" max="124" width="25.125" style="191" customWidth="1"/>
    <col min="125" max="125" width="11.75" style="191" customWidth="1"/>
    <col min="126" max="126" width="18.5" style="191" customWidth="1"/>
    <col min="127" max="127" width="25" style="191" customWidth="1"/>
    <col min="128" max="128" width="15" style="191" customWidth="1"/>
    <col min="129" max="129" width="17.25" style="191" customWidth="1"/>
    <col min="130" max="130" width="15.5" style="191" customWidth="1"/>
    <col min="131" max="131" width="12.25" style="191" customWidth="1"/>
    <col min="132" max="132" width="10.5" style="191" customWidth="1"/>
    <col min="133" max="134" width="12.25" style="191" customWidth="1"/>
    <col min="135" max="135" width="10.5" style="191" customWidth="1"/>
    <col min="136" max="137" width="12.25" style="191" customWidth="1"/>
    <col min="138" max="138" width="7.5" style="191" customWidth="1"/>
    <col min="139" max="139" width="16.625" style="191" customWidth="1"/>
    <col min="140" max="140" width="20.75" style="191" customWidth="1"/>
    <col min="141" max="141" width="16.375" style="191" customWidth="1"/>
    <col min="142" max="142" width="35.25" style="191" customWidth="1"/>
    <col min="143" max="143" width="26.625" style="191" customWidth="1"/>
    <col min="144" max="144" width="23.25" style="191" customWidth="1"/>
    <col min="145" max="146" width="20" style="191" customWidth="1"/>
    <col min="147" max="147" width="33.25" style="191" customWidth="1"/>
    <col min="148" max="148" width="21.625" style="191" customWidth="1"/>
    <col min="149" max="151" width="23.25" style="191" customWidth="1"/>
    <col min="152" max="152" width="21.625" style="191" customWidth="1"/>
    <col min="153" max="153" width="20" style="191" customWidth="1"/>
    <col min="154" max="154" width="33.25" style="191" customWidth="1"/>
    <col min="155" max="155" width="20" style="191" customWidth="1"/>
    <col min="156" max="156" width="26.625" style="191" customWidth="1"/>
    <col min="157" max="157" width="33.125" style="191" customWidth="1"/>
    <col min="158" max="158" width="22.375" style="191" customWidth="1"/>
    <col min="159" max="159" width="37.75" style="191" customWidth="1"/>
    <col min="160" max="160" width="23.25" style="191" customWidth="1"/>
    <col min="161" max="161" width="20" style="191" customWidth="1"/>
    <col min="162" max="162" width="23.25" style="191" customWidth="1"/>
    <col min="163" max="164" width="20" style="191" customWidth="1"/>
    <col min="165" max="165" width="16.625" style="191" customWidth="1"/>
    <col min="166" max="166" width="21.625" style="191" customWidth="1"/>
    <col min="167" max="167" width="27.5" style="191" customWidth="1"/>
    <col min="168" max="170" width="20" style="191" customWidth="1"/>
    <col min="171" max="171" width="23.875" style="191" customWidth="1"/>
    <col min="172" max="172" width="27.25" style="191" customWidth="1"/>
    <col min="173" max="173" width="28.375" style="191" customWidth="1"/>
    <col min="174" max="174" width="33.375" style="191" customWidth="1"/>
    <col min="175" max="175" width="13.875" style="191" customWidth="1"/>
    <col min="176" max="176" width="15.5" style="191" customWidth="1"/>
    <col min="177" max="177" width="13.875" style="191" customWidth="1"/>
    <col min="178" max="178" width="10.125" style="191" customWidth="1"/>
    <col min="179" max="179" width="25.5" style="191" customWidth="1"/>
    <col min="180" max="181" width="22.25" style="191" customWidth="1"/>
    <col min="182" max="182" width="23.875" style="191" customWidth="1"/>
    <col min="183" max="184" width="22.25" style="191" customWidth="1"/>
    <col min="185" max="187" width="25.5" style="191" customWidth="1"/>
    <col min="188" max="190" width="30" style="191" customWidth="1"/>
    <col min="191" max="191" width="22.25" style="191" customWidth="1"/>
    <col min="192" max="192" width="25.5" style="191" customWidth="1"/>
    <col min="193" max="195" width="26.25" style="191" customWidth="1"/>
    <col min="196" max="196" width="10" style="191" bestFit="1" customWidth="1"/>
    <col min="197" max="202" width="13" style="191" customWidth="1"/>
    <col min="203" max="203" width="20.375" style="191" customWidth="1"/>
    <col min="204" max="209" width="13" style="191" customWidth="1"/>
    <col min="210" max="210" width="20.375" style="191" customWidth="1"/>
    <col min="211" max="211" width="27.25" style="191" bestFit="1" customWidth="1"/>
    <col min="212" max="212" width="10.5" style="191" bestFit="1" customWidth="1"/>
    <col min="213" max="213" width="12.875" style="191" bestFit="1" customWidth="1"/>
    <col min="214" max="214" width="10.5" style="191" bestFit="1" customWidth="1"/>
    <col min="215" max="215" width="10" style="191" bestFit="1" customWidth="1"/>
    <col min="216" max="216" width="6" style="191" bestFit="1" customWidth="1"/>
    <col min="217" max="218" width="17.875" style="191" bestFit="1" customWidth="1"/>
    <col min="219" max="219" width="19.5" style="191" bestFit="1" customWidth="1"/>
    <col min="220" max="220" width="10" style="191" bestFit="1" customWidth="1"/>
    <col min="221" max="221" width="9" style="191"/>
    <col min="222" max="222" width="13.375" style="191" bestFit="1" customWidth="1"/>
    <col min="223" max="223" width="10.5" style="191" bestFit="1" customWidth="1"/>
    <col min="224" max="225" width="9" style="191" bestFit="1" customWidth="1"/>
    <col min="226" max="226" width="18" style="191" bestFit="1" customWidth="1"/>
    <col min="227" max="227" width="21.375" style="191" bestFit="1" customWidth="1"/>
    <col min="228" max="228" width="19.75" style="191" bestFit="1" customWidth="1"/>
    <col min="229" max="229" width="18" style="191" bestFit="1" customWidth="1"/>
    <col min="230" max="230" width="21.375" style="191" bestFit="1" customWidth="1"/>
    <col min="231" max="231" width="19.75" style="191" bestFit="1" customWidth="1"/>
    <col min="232" max="232" width="18" style="191" bestFit="1" customWidth="1"/>
    <col min="233" max="233" width="21.375" style="191" bestFit="1" customWidth="1"/>
    <col min="234" max="234" width="19.75" style="191" bestFit="1" customWidth="1"/>
    <col min="235" max="235" width="6.75" style="191" bestFit="1" customWidth="1"/>
    <col min="236" max="236" width="7.5" style="191" bestFit="1" customWidth="1"/>
    <col min="237" max="237" width="15.5" style="191" bestFit="1" customWidth="1"/>
    <col min="238" max="238" width="4.75" style="191" bestFit="1" customWidth="1"/>
    <col min="239" max="239" width="14.25" style="191" bestFit="1" customWidth="1"/>
    <col min="240" max="240" width="13.875" style="191" bestFit="1" customWidth="1"/>
    <col min="241" max="241" width="15.5" style="191" bestFit="1" customWidth="1"/>
    <col min="242" max="242" width="17.25" style="191" bestFit="1" customWidth="1"/>
    <col min="243" max="243" width="18.875" style="191" bestFit="1" customWidth="1"/>
    <col min="244" max="244" width="20.375" style="191" bestFit="1" customWidth="1"/>
    <col min="245" max="245" width="22" style="191" bestFit="1" customWidth="1"/>
    <col min="246" max="246" width="20.375" style="191" bestFit="1" customWidth="1"/>
    <col min="247" max="247" width="22" style="191" bestFit="1" customWidth="1"/>
    <col min="248" max="248" width="17.25" style="191" bestFit="1" customWidth="1"/>
    <col min="249" max="250" width="18.875" style="191" bestFit="1" customWidth="1"/>
    <col min="251" max="251" width="20.5" style="191" bestFit="1" customWidth="1"/>
    <col min="252" max="252" width="18.875" style="191" bestFit="1" customWidth="1"/>
    <col min="253" max="253" width="20.5" style="191" bestFit="1" customWidth="1"/>
    <col min="254" max="254" width="13.875" style="191" bestFit="1" customWidth="1"/>
    <col min="255" max="255" width="15.5" style="191" bestFit="1" customWidth="1"/>
    <col min="256" max="256" width="18.875" style="191" bestFit="1" customWidth="1"/>
    <col min="257" max="257" width="20.5" style="191" bestFit="1" customWidth="1"/>
    <col min="258" max="258" width="13" style="191" bestFit="1" customWidth="1"/>
    <col min="259" max="259" width="11.375" style="191" bestFit="1" customWidth="1"/>
    <col min="260" max="261" width="13" style="191" bestFit="1" customWidth="1"/>
    <col min="262" max="262" width="11.375" style="191" bestFit="1" customWidth="1"/>
    <col min="263" max="264" width="13" style="191" bestFit="1" customWidth="1"/>
    <col min="265" max="265" width="11.375" style="191" bestFit="1" customWidth="1"/>
    <col min="266" max="266" width="13" style="191" bestFit="1" customWidth="1"/>
    <col min="267" max="267" width="16.375" style="191" bestFit="1" customWidth="1"/>
    <col min="268" max="268" width="24.125" style="191" bestFit="1" customWidth="1"/>
    <col min="269" max="269" width="22.375" style="191" bestFit="1" customWidth="1"/>
    <col min="270" max="270" width="20.75" style="191" bestFit="1" customWidth="1"/>
    <col min="271" max="271" width="16.375" style="191" bestFit="1" customWidth="1"/>
    <col min="272" max="272" width="24.125" style="191" bestFit="1" customWidth="1"/>
    <col min="273" max="273" width="22.375" style="191" bestFit="1" customWidth="1"/>
    <col min="274" max="274" width="20.75" style="191" bestFit="1" customWidth="1"/>
    <col min="275" max="275" width="16.375" style="191" bestFit="1" customWidth="1"/>
    <col min="276" max="276" width="24.125" style="191" bestFit="1" customWidth="1"/>
    <col min="277" max="277" width="22.375" style="191" bestFit="1" customWidth="1"/>
    <col min="278" max="278" width="20.75" style="191" bestFit="1" customWidth="1"/>
    <col min="279" max="279" width="23.125" style="191" bestFit="1" customWidth="1"/>
    <col min="280" max="280" width="8.5" style="191" bestFit="1" customWidth="1"/>
    <col min="281" max="281" width="10" style="191" bestFit="1" customWidth="1"/>
    <col min="282" max="282" width="14.125" style="191" bestFit="1" customWidth="1"/>
    <col min="283" max="284" width="18.375" style="191" bestFit="1" customWidth="1"/>
    <col min="285" max="287" width="11.625" style="191" bestFit="1" customWidth="1"/>
    <col min="288" max="288" width="24.375" style="191" bestFit="1" customWidth="1"/>
    <col min="289" max="290" width="15" style="191" bestFit="1" customWidth="1"/>
    <col min="291" max="291" width="18.375" style="191" bestFit="1" customWidth="1"/>
    <col min="292" max="292" width="25" style="191" bestFit="1" customWidth="1"/>
    <col min="293" max="293" width="31.5" style="191" bestFit="1" customWidth="1"/>
    <col min="294" max="294" width="28.25" style="191" bestFit="1" customWidth="1"/>
    <col min="295" max="295" width="33.625" style="191" bestFit="1" customWidth="1"/>
    <col min="296" max="296" width="25" style="191" bestFit="1" customWidth="1"/>
    <col min="297" max="297" width="21.625" style="191" bestFit="1" customWidth="1"/>
    <col min="298" max="299" width="18.375" style="191" bestFit="1" customWidth="1"/>
    <col min="300" max="300" width="20.625" style="191" bestFit="1" customWidth="1"/>
    <col min="301" max="301" width="36.125" style="191" bestFit="1" customWidth="1"/>
    <col min="302" max="302" width="21.625" style="191" bestFit="1" customWidth="1"/>
    <col min="303" max="303" width="35" style="191" bestFit="1" customWidth="1"/>
    <col min="304" max="304" width="23.25" style="191" bestFit="1" customWidth="1"/>
    <col min="305" max="305" width="18.375" style="191" bestFit="1" customWidth="1"/>
    <col min="306" max="308" width="15" style="191" bestFit="1" customWidth="1"/>
    <col min="309" max="310" width="18.375" style="191" bestFit="1" customWidth="1"/>
    <col min="311" max="311" width="21.625" style="191" bestFit="1" customWidth="1"/>
    <col min="312" max="312" width="29.875" style="191" bestFit="1" customWidth="1"/>
    <col min="313" max="313" width="14.625" style="191" bestFit="1" customWidth="1"/>
    <col min="314" max="314" width="27.875" style="191" bestFit="1" customWidth="1"/>
    <col min="315" max="315" width="16.25" style="191" bestFit="1" customWidth="1"/>
    <col min="316" max="316" width="14.625" style="191" bestFit="1" customWidth="1"/>
    <col min="317" max="317" width="27.875" style="191" bestFit="1" customWidth="1"/>
    <col min="318" max="318" width="14.625" style="191" bestFit="1" customWidth="1"/>
    <col min="319" max="319" width="21.25" style="191" bestFit="1" customWidth="1"/>
    <col min="320" max="320" width="27.75" style="191" bestFit="1" customWidth="1"/>
    <col min="321" max="321" width="17.75" style="191" bestFit="1" customWidth="1"/>
    <col min="322" max="322" width="20" style="191" bestFit="1" customWidth="1"/>
    <col min="323" max="323" width="18.375" style="191" bestFit="1" customWidth="1"/>
    <col min="324" max="324" width="15" style="191" bestFit="1" customWidth="1"/>
    <col min="325" max="325" width="13.375" style="191" bestFit="1" customWidth="1"/>
    <col min="326" max="327" width="15" style="191" bestFit="1" customWidth="1"/>
    <col min="328" max="328" width="13.375" style="191" bestFit="1" customWidth="1"/>
    <col min="329" max="330" width="15" style="191" bestFit="1" customWidth="1"/>
    <col min="331" max="331" width="10" style="191" bestFit="1" customWidth="1"/>
    <col min="332" max="332" width="19.375" style="191" bestFit="1" customWidth="1"/>
    <col min="333" max="333" width="23.625" style="191" bestFit="1" customWidth="1"/>
    <col min="334" max="334" width="19.125" style="191" bestFit="1" customWidth="1"/>
    <col min="335" max="335" width="16.375" style="191" bestFit="1" customWidth="1"/>
    <col min="336" max="336" width="19.75" style="191" bestFit="1" customWidth="1"/>
    <col min="337" max="337" width="18" style="191" bestFit="1" customWidth="1"/>
    <col min="338" max="339" width="16.375" style="191" bestFit="1" customWidth="1"/>
    <col min="340" max="341" width="20.75" style="191" bestFit="1" customWidth="1"/>
    <col min="342" max="342" width="19.125" style="191" bestFit="1" customWidth="1"/>
    <col min="343" max="343" width="22.5" style="191" bestFit="1" customWidth="1"/>
    <col min="344" max="344" width="20.75" style="191" bestFit="1" customWidth="1"/>
    <col min="345" max="346" width="19.125" style="191" bestFit="1" customWidth="1"/>
    <col min="347" max="348" width="23.625" style="191" bestFit="1" customWidth="1"/>
    <col min="349" max="350" width="16.375" style="191" bestFit="1" customWidth="1"/>
    <col min="351" max="351" width="20.5" style="191" bestFit="1" customWidth="1"/>
    <col min="352" max="353" width="21.625" style="191" bestFit="1" customWidth="1"/>
    <col min="354" max="354" width="19.125" style="191" bestFit="1" customWidth="1"/>
    <col min="355" max="355" width="20.5" style="191" bestFit="1" customWidth="1"/>
    <col min="356" max="357" width="21.625" style="191" bestFit="1" customWidth="1"/>
    <col min="358" max="358" width="19.125" style="191" bestFit="1" customWidth="1"/>
    <col min="359" max="359" width="20.5" style="191" bestFit="1" customWidth="1"/>
    <col min="360" max="361" width="21.625" style="191" bestFit="1" customWidth="1"/>
    <col min="362" max="362" width="19.125" style="191" bestFit="1" customWidth="1"/>
    <col min="363" max="363" width="20.5" style="191" bestFit="1" customWidth="1"/>
    <col min="364" max="365" width="21.625" style="191" bestFit="1" customWidth="1"/>
    <col min="366" max="366" width="19.125" style="191" bestFit="1" customWidth="1"/>
    <col min="367" max="368" width="22.375" style="191" bestFit="1" customWidth="1"/>
    <col min="369" max="369" width="19.875" style="191" bestFit="1" customWidth="1"/>
    <col min="370" max="371" width="19.125" style="191" bestFit="1" customWidth="1"/>
    <col min="372" max="383" width="16.375" style="191" bestFit="1" customWidth="1"/>
    <col min="384" max="385" width="21.25" style="191" bestFit="1" customWidth="1"/>
    <col min="386" max="386" width="17.875" style="191" bestFit="1" customWidth="1"/>
    <col min="387" max="388" width="21.25" style="191" bestFit="1" customWidth="1"/>
    <col min="389" max="389" width="17.875" style="191" bestFit="1" customWidth="1"/>
    <col min="390" max="391" width="21.25" style="191" bestFit="1" customWidth="1"/>
    <col min="392" max="392" width="17.875" style="191" bestFit="1" customWidth="1"/>
    <col min="393" max="394" width="21.25" style="191" bestFit="1" customWidth="1"/>
    <col min="395" max="395" width="17.875" style="191" bestFit="1" customWidth="1"/>
    <col min="396" max="397" width="21.25" style="191" bestFit="1" customWidth="1"/>
    <col min="398" max="398" width="17.875" style="191" bestFit="1" customWidth="1"/>
    <col min="399" max="400" width="21.25" style="191" bestFit="1" customWidth="1"/>
    <col min="401" max="401" width="17.875" style="191" bestFit="1" customWidth="1"/>
    <col min="402" max="403" width="21.25" style="191" bestFit="1" customWidth="1"/>
    <col min="404" max="404" width="17.875" style="191" bestFit="1" customWidth="1"/>
    <col min="405" max="406" width="21.25" style="191" bestFit="1" customWidth="1"/>
    <col min="407" max="407" width="17.875" style="191" bestFit="1" customWidth="1"/>
    <col min="408" max="409" width="21.25" style="191" bestFit="1" customWidth="1"/>
    <col min="410" max="410" width="18.75" style="191" bestFit="1" customWidth="1"/>
    <col min="411" max="412" width="22" style="191" bestFit="1" customWidth="1"/>
    <col min="413" max="413" width="18.75" style="191" bestFit="1" customWidth="1"/>
    <col min="414" max="415" width="22" style="191" bestFit="1" customWidth="1"/>
    <col min="416" max="416" width="18.75" style="191" bestFit="1" customWidth="1"/>
    <col min="417" max="418" width="22" style="191" bestFit="1" customWidth="1"/>
    <col min="419" max="419" width="18.75" style="191" bestFit="1" customWidth="1"/>
    <col min="420" max="421" width="22" style="191" bestFit="1" customWidth="1"/>
    <col min="422" max="422" width="18.75" style="191" bestFit="1" customWidth="1"/>
    <col min="423" max="424" width="22" style="191" bestFit="1" customWidth="1"/>
    <col min="425" max="425" width="18.75" style="191" bestFit="1" customWidth="1"/>
    <col min="426" max="427" width="22" style="191" bestFit="1" customWidth="1"/>
    <col min="428" max="428" width="18.75" style="191" bestFit="1" customWidth="1"/>
    <col min="429" max="430" width="22" style="191" bestFit="1" customWidth="1"/>
    <col min="431" max="431" width="18.75" style="191" bestFit="1" customWidth="1"/>
    <col min="432" max="433" width="22" style="191" bestFit="1" customWidth="1"/>
    <col min="434" max="434" width="18.75" style="191" bestFit="1" customWidth="1"/>
    <col min="435" max="436" width="22" style="191" bestFit="1" customWidth="1"/>
    <col min="437" max="437" width="18.75" style="191" bestFit="1" customWidth="1"/>
    <col min="438" max="439" width="22" style="191" bestFit="1" customWidth="1"/>
    <col min="440" max="440" width="18.75" style="191" bestFit="1" customWidth="1"/>
    <col min="441" max="442" width="22" style="191" bestFit="1" customWidth="1"/>
    <col min="443" max="443" width="18.75" style="191" bestFit="1" customWidth="1"/>
    <col min="444" max="445" width="22" style="191" bestFit="1" customWidth="1"/>
    <col min="446" max="446" width="18.75" style="191" bestFit="1" customWidth="1"/>
    <col min="447" max="448" width="22" style="191" bestFit="1" customWidth="1"/>
    <col min="449" max="449" width="18.75" style="191" bestFit="1" customWidth="1"/>
    <col min="450" max="451" width="22" style="191" bestFit="1" customWidth="1"/>
    <col min="452" max="452" width="18.75" style="191" bestFit="1" customWidth="1"/>
    <col min="453" max="454" width="22" style="191" bestFit="1" customWidth="1"/>
    <col min="455" max="466" width="16.375" style="191" bestFit="1" customWidth="1"/>
    <col min="467" max="468" width="21.25" style="191" bestFit="1" customWidth="1"/>
    <col min="469" max="469" width="17.875" style="191" bestFit="1" customWidth="1"/>
    <col min="470" max="471" width="21.25" style="191" bestFit="1" customWidth="1"/>
    <col min="472" max="472" width="17.875" style="191" bestFit="1" customWidth="1"/>
    <col min="473" max="474" width="21.25" style="191" bestFit="1" customWidth="1"/>
    <col min="475" max="475" width="17.875" style="191" bestFit="1" customWidth="1"/>
    <col min="476" max="477" width="21.25" style="191" bestFit="1" customWidth="1"/>
    <col min="478" max="478" width="17.875" style="191" bestFit="1" customWidth="1"/>
    <col min="479" max="480" width="21.25" style="191" bestFit="1" customWidth="1"/>
    <col min="481" max="481" width="17.875" style="191" bestFit="1" customWidth="1"/>
    <col min="482" max="483" width="21.25" style="191" bestFit="1" customWidth="1"/>
    <col min="484" max="484" width="17.875" style="191" bestFit="1" customWidth="1"/>
    <col min="485" max="486" width="21.25" style="191" bestFit="1" customWidth="1"/>
    <col min="487" max="487" width="17.875" style="191" bestFit="1" customWidth="1"/>
    <col min="488" max="489" width="21.25" style="191" bestFit="1" customWidth="1"/>
    <col min="490" max="490" width="17.875" style="191" bestFit="1" customWidth="1"/>
    <col min="491" max="492" width="21.25" style="191" bestFit="1" customWidth="1"/>
    <col min="493" max="493" width="18.75" style="191" bestFit="1" customWidth="1"/>
    <col min="494" max="495" width="22" style="191" bestFit="1" customWidth="1"/>
    <col min="496" max="496" width="18.75" style="191" bestFit="1" customWidth="1"/>
    <col min="497" max="498" width="22" style="191" bestFit="1" customWidth="1"/>
    <col min="499" max="499" width="18.75" style="191" bestFit="1" customWidth="1"/>
    <col min="500" max="501" width="22" style="191" bestFit="1" customWidth="1"/>
    <col min="502" max="502" width="18.75" style="191" bestFit="1" customWidth="1"/>
    <col min="503" max="504" width="22" style="191" bestFit="1" customWidth="1"/>
    <col min="505" max="505" width="18.75" style="191" bestFit="1" customWidth="1"/>
    <col min="506" max="507" width="22" style="191" bestFit="1" customWidth="1"/>
    <col min="508" max="508" width="18.75" style="191" bestFit="1" customWidth="1"/>
    <col min="509" max="510" width="22" style="191" bestFit="1" customWidth="1"/>
    <col min="511" max="511" width="18.75" style="191" bestFit="1" customWidth="1"/>
    <col min="512" max="513" width="22" style="191" bestFit="1" customWidth="1"/>
    <col min="514" max="514" width="18.75" style="191" bestFit="1" customWidth="1"/>
    <col min="515" max="516" width="22" style="191" bestFit="1" customWidth="1"/>
    <col min="517" max="517" width="18.75" style="191" bestFit="1" customWidth="1"/>
    <col min="518" max="519" width="22" style="191" bestFit="1" customWidth="1"/>
    <col min="520" max="520" width="18.75" style="191" bestFit="1" customWidth="1"/>
    <col min="521" max="522" width="22" style="191" bestFit="1" customWidth="1"/>
    <col min="523" max="523" width="18.75" style="191" bestFit="1" customWidth="1"/>
    <col min="524" max="525" width="22" style="191" bestFit="1" customWidth="1"/>
    <col min="526" max="526" width="18.75" style="191" bestFit="1" customWidth="1"/>
    <col min="527" max="528" width="22" style="191" bestFit="1" customWidth="1"/>
    <col min="529" max="529" width="18.75" style="191" bestFit="1" customWidth="1"/>
    <col min="530" max="531" width="22" style="191" bestFit="1" customWidth="1"/>
    <col min="532" max="532" width="18.75" style="191" bestFit="1" customWidth="1"/>
    <col min="533" max="534" width="22" style="191" bestFit="1" customWidth="1"/>
    <col min="535" max="535" width="18.75" style="191" bestFit="1" customWidth="1"/>
    <col min="536" max="537" width="22" style="191" bestFit="1" customWidth="1"/>
    <col min="538" max="16384" width="9" style="191"/>
  </cols>
  <sheetData>
    <row r="1" spans="1:537" x14ac:dyDescent="0.15">
      <c r="A1" s="193" t="s">
        <v>190</v>
      </c>
      <c r="B1" s="193" t="s">
        <v>191</v>
      </c>
      <c r="C1" s="193" t="s">
        <v>181</v>
      </c>
      <c r="D1" s="220" t="s">
        <v>192</v>
      </c>
      <c r="E1" s="220" t="s">
        <v>193</v>
      </c>
      <c r="F1" s="220" t="s">
        <v>194</v>
      </c>
      <c r="G1" s="220" t="s">
        <v>195</v>
      </c>
      <c r="H1" s="220" t="s">
        <v>196</v>
      </c>
      <c r="I1" s="220" t="s">
        <v>197</v>
      </c>
      <c r="J1" s="193" t="s">
        <v>554</v>
      </c>
      <c r="K1" s="193" t="s">
        <v>198</v>
      </c>
      <c r="L1" s="193" t="s">
        <v>199</v>
      </c>
      <c r="M1" s="193" t="s">
        <v>200</v>
      </c>
      <c r="N1" s="193" t="s">
        <v>201</v>
      </c>
      <c r="O1" s="193" t="s">
        <v>202</v>
      </c>
      <c r="P1" s="193" t="s">
        <v>203</v>
      </c>
      <c r="Q1" s="193" t="s">
        <v>204</v>
      </c>
      <c r="R1" s="193" t="s">
        <v>205</v>
      </c>
      <c r="S1" s="193" t="s">
        <v>206</v>
      </c>
      <c r="T1" s="193" t="s">
        <v>207</v>
      </c>
      <c r="U1" s="193" t="s">
        <v>208</v>
      </c>
      <c r="V1" s="193" t="s">
        <v>209</v>
      </c>
      <c r="W1" s="193" t="s">
        <v>210</v>
      </c>
      <c r="X1" s="193" t="s">
        <v>211</v>
      </c>
      <c r="Y1" s="193" t="s">
        <v>212</v>
      </c>
      <c r="Z1" s="193" t="s">
        <v>552</v>
      </c>
      <c r="AA1" s="193" t="s">
        <v>553</v>
      </c>
      <c r="AB1" s="193" t="s">
        <v>213</v>
      </c>
      <c r="AC1" s="193" t="s">
        <v>214</v>
      </c>
      <c r="AD1" s="193" t="s">
        <v>215</v>
      </c>
      <c r="AE1" s="193" t="s">
        <v>216</v>
      </c>
      <c r="AF1" s="193" t="s">
        <v>217</v>
      </c>
      <c r="AG1" s="193" t="s">
        <v>218</v>
      </c>
      <c r="AH1" s="193" t="s">
        <v>219</v>
      </c>
      <c r="AI1" s="193" t="s">
        <v>220</v>
      </c>
      <c r="AJ1" s="192" t="s">
        <v>221</v>
      </c>
      <c r="AK1" s="192" t="s">
        <v>222</v>
      </c>
      <c r="AL1" s="192" t="s">
        <v>223</v>
      </c>
      <c r="AM1" s="192" t="s">
        <v>224</v>
      </c>
      <c r="AN1" s="192" t="s">
        <v>225</v>
      </c>
      <c r="AO1" s="192" t="s">
        <v>226</v>
      </c>
      <c r="AP1" s="192" t="s">
        <v>227</v>
      </c>
      <c r="AQ1" s="192" t="s">
        <v>228</v>
      </c>
      <c r="AR1" s="192" t="s">
        <v>229</v>
      </c>
      <c r="AS1" s="192" t="s">
        <v>230</v>
      </c>
      <c r="AT1" s="192" t="s">
        <v>231</v>
      </c>
      <c r="AU1" s="192" t="s">
        <v>232</v>
      </c>
      <c r="AV1" s="192" t="s">
        <v>233</v>
      </c>
      <c r="AW1" s="192" t="s">
        <v>234</v>
      </c>
      <c r="AX1" s="192" t="s">
        <v>235</v>
      </c>
      <c r="AY1" s="192" t="s">
        <v>236</v>
      </c>
      <c r="AZ1" s="192" t="s">
        <v>237</v>
      </c>
      <c r="BA1" s="192" t="s">
        <v>238</v>
      </c>
      <c r="BB1" s="192" t="s">
        <v>239</v>
      </c>
      <c r="BC1" s="192" t="s">
        <v>240</v>
      </c>
      <c r="BD1" s="192" t="s">
        <v>241</v>
      </c>
      <c r="BE1" s="192" t="s">
        <v>242</v>
      </c>
      <c r="BF1" s="192" t="s">
        <v>243</v>
      </c>
      <c r="BG1" s="192" t="s">
        <v>244</v>
      </c>
      <c r="BH1" s="192" t="s">
        <v>245</v>
      </c>
      <c r="BI1" s="192" t="s">
        <v>246</v>
      </c>
      <c r="BJ1" s="192" t="s">
        <v>247</v>
      </c>
      <c r="BK1" s="192" t="s">
        <v>248</v>
      </c>
      <c r="BL1" s="192" t="s">
        <v>249</v>
      </c>
      <c r="BM1" s="192" t="s">
        <v>250</v>
      </c>
      <c r="BN1" s="192" t="s">
        <v>251</v>
      </c>
      <c r="BO1" s="192" t="s">
        <v>252</v>
      </c>
      <c r="BP1" s="192" t="s">
        <v>253</v>
      </c>
      <c r="BQ1" s="192" t="s">
        <v>254</v>
      </c>
      <c r="BR1" s="192" t="s">
        <v>255</v>
      </c>
      <c r="BS1" s="192" t="s">
        <v>256</v>
      </c>
      <c r="BT1" s="192" t="s">
        <v>257</v>
      </c>
      <c r="BU1" s="192" t="s">
        <v>258</v>
      </c>
      <c r="BV1" s="192" t="s">
        <v>259</v>
      </c>
      <c r="BW1" s="192" t="s">
        <v>260</v>
      </c>
      <c r="BX1" s="192" t="s">
        <v>261</v>
      </c>
      <c r="BY1" s="192" t="s">
        <v>182</v>
      </c>
      <c r="BZ1" s="192" t="s">
        <v>183</v>
      </c>
      <c r="CA1" s="198" t="s">
        <v>262</v>
      </c>
      <c r="CB1" s="198" t="s">
        <v>263</v>
      </c>
      <c r="CC1" s="193" t="s">
        <v>264</v>
      </c>
      <c r="CD1" s="198" t="s">
        <v>265</v>
      </c>
      <c r="CE1" s="193" t="s">
        <v>673</v>
      </c>
      <c r="CF1" s="193" t="s">
        <v>266</v>
      </c>
      <c r="CG1" s="198" t="s">
        <v>267</v>
      </c>
      <c r="CH1" s="198" t="s">
        <v>268</v>
      </c>
      <c r="CI1" s="198" t="s">
        <v>269</v>
      </c>
      <c r="CJ1" s="198" t="s">
        <v>270</v>
      </c>
      <c r="CK1" s="198" t="s">
        <v>271</v>
      </c>
      <c r="CL1" s="198" t="s">
        <v>272</v>
      </c>
      <c r="CM1" s="198" t="s">
        <v>273</v>
      </c>
      <c r="CN1" s="198" t="s">
        <v>274</v>
      </c>
      <c r="CO1" s="198" t="s">
        <v>275</v>
      </c>
      <c r="CP1" s="198" t="s">
        <v>276</v>
      </c>
      <c r="CQ1" s="198" t="s">
        <v>277</v>
      </c>
      <c r="CR1" s="198" t="s">
        <v>278</v>
      </c>
      <c r="CS1" s="198" t="s">
        <v>279</v>
      </c>
      <c r="CT1" s="198" t="s">
        <v>280</v>
      </c>
      <c r="CU1" s="198" t="s">
        <v>281</v>
      </c>
      <c r="CV1" s="198" t="s">
        <v>282</v>
      </c>
      <c r="CW1" s="198" t="s">
        <v>283</v>
      </c>
      <c r="CX1" s="198" t="s">
        <v>284</v>
      </c>
      <c r="CY1" s="198" t="s">
        <v>285</v>
      </c>
      <c r="CZ1" s="198" t="s">
        <v>286</v>
      </c>
      <c r="DA1" s="198" t="s">
        <v>287</v>
      </c>
      <c r="DB1" s="198" t="s">
        <v>288</v>
      </c>
      <c r="DC1" s="198" t="s">
        <v>289</v>
      </c>
      <c r="DD1" s="198" t="s">
        <v>290</v>
      </c>
      <c r="DE1" s="198" t="s">
        <v>291</v>
      </c>
      <c r="DF1" s="198" t="s">
        <v>292</v>
      </c>
      <c r="DG1" s="198" t="s">
        <v>293</v>
      </c>
      <c r="DH1" s="198" t="s">
        <v>294</v>
      </c>
      <c r="DI1" s="198" t="s">
        <v>295</v>
      </c>
      <c r="DJ1" s="198" t="s">
        <v>296</v>
      </c>
      <c r="DK1" s="198" t="s">
        <v>297</v>
      </c>
      <c r="DL1" s="198" t="s">
        <v>298</v>
      </c>
      <c r="DM1" s="198" t="s">
        <v>299</v>
      </c>
      <c r="DN1" s="198" t="s">
        <v>300</v>
      </c>
      <c r="DO1" s="198" t="s">
        <v>301</v>
      </c>
      <c r="DP1" s="198" t="s">
        <v>302</v>
      </c>
      <c r="DQ1" s="198" t="s">
        <v>303</v>
      </c>
      <c r="DR1" s="198" t="s">
        <v>304</v>
      </c>
      <c r="DS1" s="198" t="s">
        <v>305</v>
      </c>
      <c r="DT1" s="198" t="s">
        <v>306</v>
      </c>
      <c r="DU1" s="198" t="s">
        <v>307</v>
      </c>
      <c r="DV1" s="198" t="s">
        <v>308</v>
      </c>
      <c r="DW1" s="198" t="s">
        <v>309</v>
      </c>
      <c r="DX1" s="198" t="s">
        <v>310</v>
      </c>
      <c r="DY1" s="198" t="s">
        <v>311</v>
      </c>
      <c r="DZ1" s="198" t="s">
        <v>312</v>
      </c>
      <c r="EA1" s="198" t="s">
        <v>313</v>
      </c>
      <c r="EB1" s="198" t="s">
        <v>314</v>
      </c>
      <c r="EC1" s="198" t="s">
        <v>315</v>
      </c>
      <c r="ED1" s="198" t="s">
        <v>316</v>
      </c>
      <c r="EE1" s="198" t="s">
        <v>317</v>
      </c>
      <c r="EF1" s="198" t="s">
        <v>318</v>
      </c>
      <c r="EG1" s="198" t="s">
        <v>319</v>
      </c>
      <c r="EH1" s="198" t="s">
        <v>320</v>
      </c>
      <c r="EI1" s="198" t="s">
        <v>321</v>
      </c>
      <c r="EJ1" s="198" t="s">
        <v>322</v>
      </c>
      <c r="EK1" s="198" t="s">
        <v>323</v>
      </c>
      <c r="EL1" s="198" t="s">
        <v>324</v>
      </c>
      <c r="EM1" s="198" t="s">
        <v>325</v>
      </c>
      <c r="EN1" s="198" t="s">
        <v>326</v>
      </c>
      <c r="EO1" s="198" t="s">
        <v>327</v>
      </c>
      <c r="EP1" s="198" t="s">
        <v>328</v>
      </c>
      <c r="EQ1" s="198" t="s">
        <v>329</v>
      </c>
      <c r="ER1" s="198" t="s">
        <v>330</v>
      </c>
      <c r="ES1" s="198" t="s">
        <v>331</v>
      </c>
      <c r="ET1" s="198" t="s">
        <v>332</v>
      </c>
      <c r="EU1" s="198" t="s">
        <v>333</v>
      </c>
      <c r="EV1" s="198" t="s">
        <v>334</v>
      </c>
      <c r="EW1" s="198" t="s">
        <v>335</v>
      </c>
      <c r="EX1" s="198" t="s">
        <v>336</v>
      </c>
      <c r="EY1" s="198" t="s">
        <v>337</v>
      </c>
      <c r="EZ1" s="198" t="s">
        <v>338</v>
      </c>
      <c r="FA1" s="198" t="s">
        <v>339</v>
      </c>
      <c r="FB1" s="198" t="s">
        <v>340</v>
      </c>
      <c r="FC1" s="198" t="s">
        <v>341</v>
      </c>
      <c r="FD1" s="198" t="s">
        <v>342</v>
      </c>
      <c r="FE1" s="198" t="s">
        <v>343</v>
      </c>
      <c r="FF1" s="198" t="s">
        <v>344</v>
      </c>
      <c r="FG1" s="198" t="s">
        <v>345</v>
      </c>
      <c r="FH1" s="198" t="s">
        <v>346</v>
      </c>
      <c r="FI1" s="198" t="s">
        <v>347</v>
      </c>
      <c r="FJ1" s="198" t="s">
        <v>348</v>
      </c>
      <c r="FK1" s="198" t="s">
        <v>349</v>
      </c>
      <c r="FL1" s="198" t="s">
        <v>350</v>
      </c>
      <c r="FM1" s="198" t="s">
        <v>351</v>
      </c>
      <c r="FN1" s="198" t="s">
        <v>352</v>
      </c>
      <c r="FO1" s="198" t="s">
        <v>353</v>
      </c>
      <c r="FP1" s="198" t="s">
        <v>354</v>
      </c>
      <c r="FQ1" s="198" t="s">
        <v>355</v>
      </c>
      <c r="FR1" s="198" t="s">
        <v>356</v>
      </c>
      <c r="FS1" s="198" t="s">
        <v>357</v>
      </c>
      <c r="FT1" s="198" t="s">
        <v>358</v>
      </c>
      <c r="FU1" s="198" t="s">
        <v>359</v>
      </c>
      <c r="FV1" s="198" t="s">
        <v>360</v>
      </c>
      <c r="FW1" s="198" t="s">
        <v>361</v>
      </c>
      <c r="FX1" s="198" t="s">
        <v>362</v>
      </c>
      <c r="FY1" s="198" t="s">
        <v>363</v>
      </c>
      <c r="FZ1" s="198" t="s">
        <v>364</v>
      </c>
      <c r="GA1" s="198" t="s">
        <v>365</v>
      </c>
      <c r="GB1" s="198" t="s">
        <v>366</v>
      </c>
      <c r="GC1" s="198" t="s">
        <v>367</v>
      </c>
      <c r="GD1" s="198" t="s">
        <v>368</v>
      </c>
      <c r="GE1" s="198" t="s">
        <v>369</v>
      </c>
      <c r="GF1" s="198" t="s">
        <v>370</v>
      </c>
      <c r="GG1" s="198" t="s">
        <v>371</v>
      </c>
      <c r="GH1" s="198" t="s">
        <v>372</v>
      </c>
      <c r="GI1" s="198" t="s">
        <v>373</v>
      </c>
      <c r="GJ1" s="198" t="s">
        <v>374</v>
      </c>
      <c r="GK1" s="198" t="s">
        <v>375</v>
      </c>
      <c r="GL1" s="198" t="s">
        <v>376</v>
      </c>
      <c r="GM1" s="198" t="s">
        <v>377</v>
      </c>
      <c r="GN1" s="199" t="s">
        <v>378</v>
      </c>
      <c r="GO1" s="199" t="s">
        <v>379</v>
      </c>
      <c r="GP1" s="199" t="s">
        <v>380</v>
      </c>
      <c r="GQ1" s="199" t="s">
        <v>381</v>
      </c>
      <c r="GR1" s="199" t="s">
        <v>382</v>
      </c>
      <c r="GS1" s="199" t="s">
        <v>383</v>
      </c>
      <c r="GT1" s="199" t="s">
        <v>384</v>
      </c>
      <c r="GU1" s="199" t="s">
        <v>385</v>
      </c>
      <c r="GV1" s="199" t="s">
        <v>386</v>
      </c>
      <c r="GW1" s="199" t="s">
        <v>387</v>
      </c>
      <c r="GX1" s="199" t="s">
        <v>388</v>
      </c>
      <c r="GY1" s="199" t="s">
        <v>389</v>
      </c>
      <c r="GZ1" s="199" t="s">
        <v>390</v>
      </c>
      <c r="HA1" s="199" t="s">
        <v>391</v>
      </c>
      <c r="HB1" s="199" t="s">
        <v>392</v>
      </c>
      <c r="HC1" s="197" t="s">
        <v>881</v>
      </c>
      <c r="HD1" s="193" t="s">
        <v>184</v>
      </c>
      <c r="HE1" s="193" t="s">
        <v>558</v>
      </c>
      <c r="HF1" s="193" t="s">
        <v>185</v>
      </c>
      <c r="HG1" s="193" t="s">
        <v>186</v>
      </c>
      <c r="HH1" s="193" t="s">
        <v>187</v>
      </c>
      <c r="HI1" s="193" t="s">
        <v>556</v>
      </c>
      <c r="HJ1" s="193" t="s">
        <v>555</v>
      </c>
      <c r="HK1" s="193" t="s">
        <v>557</v>
      </c>
      <c r="HL1" s="193" t="s">
        <v>678</v>
      </c>
      <c r="HM1" s="193" t="s">
        <v>188</v>
      </c>
      <c r="HN1" s="198" t="s">
        <v>562</v>
      </c>
      <c r="HO1" s="193" t="s">
        <v>189</v>
      </c>
      <c r="HP1" s="192" t="s">
        <v>393</v>
      </c>
      <c r="HQ1" s="192" t="s">
        <v>394</v>
      </c>
      <c r="HR1" s="192" t="s">
        <v>409</v>
      </c>
      <c r="HS1" s="192" t="s">
        <v>411</v>
      </c>
      <c r="HT1" s="192" t="s">
        <v>410</v>
      </c>
      <c r="HU1" s="192" t="s">
        <v>412</v>
      </c>
      <c r="HV1" s="192" t="s">
        <v>413</v>
      </c>
      <c r="HW1" s="192" t="s">
        <v>414</v>
      </c>
      <c r="HX1" s="192" t="s">
        <v>415</v>
      </c>
      <c r="HY1" s="192" t="s">
        <v>416</v>
      </c>
      <c r="HZ1" s="192" t="s">
        <v>417</v>
      </c>
      <c r="IA1" s="192" t="s">
        <v>74</v>
      </c>
      <c r="IB1" s="192" t="s">
        <v>58</v>
      </c>
      <c r="IC1" s="192" t="s">
        <v>550</v>
      </c>
      <c r="ID1" s="198" t="s">
        <v>563</v>
      </c>
      <c r="IE1" s="198" t="s">
        <v>564</v>
      </c>
      <c r="IF1" s="198" t="s">
        <v>565</v>
      </c>
      <c r="IG1" s="198" t="s">
        <v>566</v>
      </c>
      <c r="IH1" s="198" t="s">
        <v>567</v>
      </c>
      <c r="II1" s="198" t="s">
        <v>568</v>
      </c>
      <c r="IJ1" s="198" t="s">
        <v>569</v>
      </c>
      <c r="IK1" s="198" t="s">
        <v>570</v>
      </c>
      <c r="IL1" s="198" t="s">
        <v>571</v>
      </c>
      <c r="IM1" s="198" t="s">
        <v>572</v>
      </c>
      <c r="IN1" s="198" t="s">
        <v>573</v>
      </c>
      <c r="IO1" s="198" t="s">
        <v>574</v>
      </c>
      <c r="IP1" s="198" t="s">
        <v>575</v>
      </c>
      <c r="IQ1" s="198" t="s">
        <v>576</v>
      </c>
      <c r="IR1" s="198" t="s">
        <v>577</v>
      </c>
      <c r="IS1" s="198" t="s">
        <v>578</v>
      </c>
      <c r="IT1" s="198" t="s">
        <v>579</v>
      </c>
      <c r="IU1" s="198" t="s">
        <v>580</v>
      </c>
      <c r="IV1" s="198" t="s">
        <v>581</v>
      </c>
      <c r="IW1" s="198" t="s">
        <v>582</v>
      </c>
      <c r="IX1" s="198" t="s">
        <v>854</v>
      </c>
      <c r="IY1" s="198" t="s">
        <v>583</v>
      </c>
      <c r="IZ1" s="198" t="s">
        <v>584</v>
      </c>
      <c r="JA1" s="198" t="s">
        <v>855</v>
      </c>
      <c r="JB1" s="198" t="s">
        <v>585</v>
      </c>
      <c r="JC1" s="198" t="s">
        <v>586</v>
      </c>
      <c r="JD1" s="198" t="s">
        <v>856</v>
      </c>
      <c r="JE1" s="198" t="s">
        <v>587</v>
      </c>
      <c r="JF1" s="198" t="s">
        <v>588</v>
      </c>
      <c r="JG1" s="198" t="s">
        <v>857</v>
      </c>
      <c r="JH1" s="198" t="s">
        <v>858</v>
      </c>
      <c r="JI1" s="198" t="s">
        <v>859</v>
      </c>
      <c r="JJ1" s="198" t="s">
        <v>860</v>
      </c>
      <c r="JK1" s="198" t="s">
        <v>861</v>
      </c>
      <c r="JL1" s="198" t="s">
        <v>862</v>
      </c>
      <c r="JM1" s="198" t="s">
        <v>863</v>
      </c>
      <c r="JN1" s="198" t="s">
        <v>864</v>
      </c>
      <c r="JO1" s="198" t="s">
        <v>865</v>
      </c>
      <c r="JP1" s="198" t="s">
        <v>866</v>
      </c>
      <c r="JQ1" s="198" t="s">
        <v>867</v>
      </c>
      <c r="JR1" s="198" t="s">
        <v>868</v>
      </c>
      <c r="JS1" s="198" t="s">
        <v>589</v>
      </c>
      <c r="JT1" s="198" t="s">
        <v>590</v>
      </c>
      <c r="JU1" s="198" t="s">
        <v>591</v>
      </c>
      <c r="JV1" s="198" t="s">
        <v>592</v>
      </c>
      <c r="JW1" s="198" t="s">
        <v>593</v>
      </c>
      <c r="JX1" s="198" t="s">
        <v>594</v>
      </c>
      <c r="JY1" s="198" t="s">
        <v>595</v>
      </c>
      <c r="JZ1" s="198" t="s">
        <v>596</v>
      </c>
      <c r="KA1" s="198" t="s">
        <v>597</v>
      </c>
      <c r="KB1" s="198" t="s">
        <v>598</v>
      </c>
      <c r="KC1" s="198" t="s">
        <v>599</v>
      </c>
      <c r="KD1" s="198" t="s">
        <v>600</v>
      </c>
      <c r="KE1" s="198" t="s">
        <v>601</v>
      </c>
      <c r="KF1" s="198" t="s">
        <v>602</v>
      </c>
      <c r="KG1" s="198" t="s">
        <v>603</v>
      </c>
      <c r="KH1" s="198" t="s">
        <v>604</v>
      </c>
      <c r="KI1" s="198" t="s">
        <v>605</v>
      </c>
      <c r="KJ1" s="198" t="s">
        <v>606</v>
      </c>
      <c r="KK1" s="198" t="s">
        <v>607</v>
      </c>
      <c r="KL1" s="198" t="s">
        <v>608</v>
      </c>
      <c r="KM1" s="198" t="s">
        <v>609</v>
      </c>
      <c r="KN1" s="198" t="s">
        <v>610</v>
      </c>
      <c r="KO1" s="198" t="s">
        <v>611</v>
      </c>
      <c r="KP1" s="198" t="s">
        <v>612</v>
      </c>
      <c r="KQ1" s="198" t="s">
        <v>613</v>
      </c>
      <c r="KR1" s="198" t="s">
        <v>614</v>
      </c>
      <c r="KS1" s="198" t="s">
        <v>615</v>
      </c>
      <c r="KT1" s="198" t="s">
        <v>616</v>
      </c>
      <c r="KU1" s="198" t="s">
        <v>617</v>
      </c>
      <c r="KV1" s="198" t="s">
        <v>618</v>
      </c>
      <c r="KW1" s="198" t="s">
        <v>619</v>
      </c>
      <c r="KX1" s="198" t="s">
        <v>620</v>
      </c>
      <c r="KY1" s="198" t="s">
        <v>621</v>
      </c>
      <c r="KZ1" s="198" t="s">
        <v>622</v>
      </c>
      <c r="LA1" s="198" t="s">
        <v>623</v>
      </c>
      <c r="LB1" s="198" t="s">
        <v>624</v>
      </c>
      <c r="LC1" s="198" t="s">
        <v>625</v>
      </c>
      <c r="LD1" s="198" t="s">
        <v>626</v>
      </c>
      <c r="LE1" s="198" t="s">
        <v>627</v>
      </c>
      <c r="LF1" s="198" t="s">
        <v>628</v>
      </c>
      <c r="LG1" s="198" t="s">
        <v>629</v>
      </c>
      <c r="LH1" s="198" t="s">
        <v>630</v>
      </c>
      <c r="LI1" s="198" t="s">
        <v>631</v>
      </c>
      <c r="LJ1" s="198" t="s">
        <v>632</v>
      </c>
      <c r="LK1" s="198" t="s">
        <v>633</v>
      </c>
      <c r="LL1" s="198" t="s">
        <v>634</v>
      </c>
      <c r="LM1" s="198" t="s">
        <v>635</v>
      </c>
      <c r="LN1" s="198" t="s">
        <v>636</v>
      </c>
      <c r="LO1" s="198" t="s">
        <v>637</v>
      </c>
      <c r="LP1" s="198" t="s">
        <v>638</v>
      </c>
      <c r="LQ1" s="198" t="s">
        <v>639</v>
      </c>
      <c r="LR1" s="198" t="s">
        <v>640</v>
      </c>
      <c r="LS1" s="198" t="s">
        <v>641</v>
      </c>
      <c r="LT1" s="198" t="s">
        <v>642</v>
      </c>
      <c r="LU1" s="198" t="s">
        <v>643</v>
      </c>
      <c r="LV1" s="198" t="s">
        <v>644</v>
      </c>
      <c r="LW1" s="198" t="s">
        <v>645</v>
      </c>
      <c r="LX1" s="198" t="s">
        <v>646</v>
      </c>
      <c r="LY1" s="198" t="s">
        <v>647</v>
      </c>
      <c r="LZ1" s="198" t="s">
        <v>648</v>
      </c>
      <c r="MA1" s="198" t="s">
        <v>649</v>
      </c>
      <c r="MB1" s="198" t="s">
        <v>650</v>
      </c>
      <c r="MC1" s="198" t="s">
        <v>651</v>
      </c>
      <c r="MD1" s="198" t="s">
        <v>652</v>
      </c>
      <c r="ME1" s="198" t="s">
        <v>653</v>
      </c>
      <c r="MF1" s="198" t="s">
        <v>654</v>
      </c>
      <c r="MG1" s="198" t="s">
        <v>655</v>
      </c>
      <c r="MH1" s="198" t="s">
        <v>656</v>
      </c>
      <c r="MI1" s="198" t="s">
        <v>657</v>
      </c>
      <c r="MJ1" s="198" t="s">
        <v>658</v>
      </c>
      <c r="MK1" s="199" t="s">
        <v>861</v>
      </c>
      <c r="ML1" s="199" t="s">
        <v>865</v>
      </c>
      <c r="MM1" s="199" t="s">
        <v>679</v>
      </c>
      <c r="MN1" s="199" t="s">
        <v>869</v>
      </c>
      <c r="MO1" s="199" t="s">
        <v>870</v>
      </c>
      <c r="MP1" s="199" t="s">
        <v>680</v>
      </c>
      <c r="MQ1" s="199" t="s">
        <v>681</v>
      </c>
      <c r="MR1" s="199" t="s">
        <v>871</v>
      </c>
      <c r="MS1" s="199" t="s">
        <v>872</v>
      </c>
      <c r="MT1" s="199" t="s">
        <v>682</v>
      </c>
      <c r="MU1" s="199" t="s">
        <v>683</v>
      </c>
      <c r="MV1" s="199" t="s">
        <v>873</v>
      </c>
      <c r="MW1" s="199" t="s">
        <v>874</v>
      </c>
      <c r="MX1" s="199" t="s">
        <v>684</v>
      </c>
      <c r="MY1" s="199" t="s">
        <v>685</v>
      </c>
      <c r="MZ1" s="199" t="s">
        <v>875</v>
      </c>
      <c r="NA1" s="199" t="s">
        <v>876</v>
      </c>
      <c r="NB1" s="199" t="s">
        <v>686</v>
      </c>
      <c r="NC1" s="199" t="s">
        <v>877</v>
      </c>
      <c r="ND1" s="199" t="s">
        <v>878</v>
      </c>
      <c r="NE1" s="199" t="s">
        <v>687</v>
      </c>
      <c r="NF1" s="199" t="s">
        <v>879</v>
      </c>
      <c r="NG1" s="199" t="s">
        <v>880</v>
      </c>
      <c r="NH1" s="199" t="s">
        <v>688</v>
      </c>
      <c r="NI1" s="199" t="s">
        <v>689</v>
      </c>
      <c r="NJ1" s="199" t="s">
        <v>690</v>
      </c>
      <c r="NK1" s="199" t="s">
        <v>691</v>
      </c>
      <c r="NL1" s="199" t="s">
        <v>692</v>
      </c>
      <c r="NM1" s="199" t="s">
        <v>693</v>
      </c>
      <c r="NN1" s="199" t="s">
        <v>694</v>
      </c>
      <c r="NO1" s="199" t="s">
        <v>695</v>
      </c>
      <c r="NP1" s="199" t="s">
        <v>696</v>
      </c>
      <c r="NQ1" s="199" t="s">
        <v>697</v>
      </c>
      <c r="NR1" s="199" t="s">
        <v>698</v>
      </c>
      <c r="NS1" s="199" t="s">
        <v>699</v>
      </c>
      <c r="NT1" s="199" t="s">
        <v>700</v>
      </c>
      <c r="NU1" s="199" t="s">
        <v>701</v>
      </c>
      <c r="NV1" s="199" t="s">
        <v>702</v>
      </c>
      <c r="NW1" s="199" t="s">
        <v>703</v>
      </c>
      <c r="NX1" s="199" t="s">
        <v>704</v>
      </c>
      <c r="NY1" s="199" t="s">
        <v>705</v>
      </c>
      <c r="NZ1" s="199" t="s">
        <v>706</v>
      </c>
      <c r="OA1" s="199" t="s">
        <v>707</v>
      </c>
      <c r="OB1" s="199" t="s">
        <v>708</v>
      </c>
      <c r="OC1" s="199" t="s">
        <v>709</v>
      </c>
      <c r="OD1" s="199" t="s">
        <v>710</v>
      </c>
      <c r="OE1" s="199" t="s">
        <v>711</v>
      </c>
      <c r="OF1" s="199" t="s">
        <v>712</v>
      </c>
      <c r="OG1" s="199" t="s">
        <v>713</v>
      </c>
      <c r="OH1" s="199" t="s">
        <v>714</v>
      </c>
      <c r="OI1" s="199" t="s">
        <v>715</v>
      </c>
      <c r="OJ1" s="199" t="s">
        <v>716</v>
      </c>
      <c r="OK1" s="199" t="s">
        <v>717</v>
      </c>
      <c r="OL1" s="199" t="s">
        <v>718</v>
      </c>
      <c r="OM1" s="199" t="s">
        <v>719</v>
      </c>
      <c r="ON1" s="199" t="s">
        <v>720</v>
      </c>
      <c r="OO1" s="199" t="s">
        <v>721</v>
      </c>
      <c r="OP1" s="199" t="s">
        <v>722</v>
      </c>
      <c r="OQ1" s="199" t="s">
        <v>723</v>
      </c>
      <c r="OR1" s="199" t="s">
        <v>724</v>
      </c>
      <c r="OS1" s="199" t="s">
        <v>725</v>
      </c>
      <c r="OT1" s="199" t="s">
        <v>726</v>
      </c>
      <c r="OU1" s="199" t="s">
        <v>727</v>
      </c>
      <c r="OV1" s="199" t="s">
        <v>728</v>
      </c>
      <c r="OW1" s="199" t="s">
        <v>729</v>
      </c>
      <c r="OX1" s="199" t="s">
        <v>730</v>
      </c>
      <c r="OY1" s="199" t="s">
        <v>731</v>
      </c>
      <c r="OZ1" s="199" t="s">
        <v>732</v>
      </c>
      <c r="PA1" s="199" t="s">
        <v>733</v>
      </c>
      <c r="PB1" s="199" t="s">
        <v>734</v>
      </c>
      <c r="PC1" s="199" t="s">
        <v>735</v>
      </c>
      <c r="PD1" s="199" t="s">
        <v>736</v>
      </c>
      <c r="PE1" s="199" t="s">
        <v>737</v>
      </c>
      <c r="PF1" s="199" t="s">
        <v>738</v>
      </c>
      <c r="PG1" s="199" t="s">
        <v>739</v>
      </c>
      <c r="PH1" s="199" t="s">
        <v>740</v>
      </c>
      <c r="PI1" s="199" t="s">
        <v>741</v>
      </c>
      <c r="PJ1" s="199" t="s">
        <v>742</v>
      </c>
      <c r="PK1" s="199" t="s">
        <v>743</v>
      </c>
      <c r="PL1" s="199" t="s">
        <v>744</v>
      </c>
      <c r="PM1" s="199" t="s">
        <v>745</v>
      </c>
      <c r="PN1" s="199" t="s">
        <v>746</v>
      </c>
      <c r="PO1" s="199" t="s">
        <v>747</v>
      </c>
      <c r="PP1" s="199" t="s">
        <v>748</v>
      </c>
      <c r="PQ1" s="199" t="s">
        <v>749</v>
      </c>
      <c r="PR1" s="199" t="s">
        <v>750</v>
      </c>
      <c r="PS1" s="199" t="s">
        <v>751</v>
      </c>
      <c r="PT1" s="199" t="s">
        <v>752</v>
      </c>
      <c r="PU1" s="199" t="s">
        <v>753</v>
      </c>
      <c r="PV1" s="199" t="s">
        <v>754</v>
      </c>
      <c r="PW1" s="199" t="s">
        <v>755</v>
      </c>
      <c r="PX1" s="199" t="s">
        <v>756</v>
      </c>
      <c r="PY1" s="199" t="s">
        <v>757</v>
      </c>
      <c r="PZ1" s="199" t="s">
        <v>758</v>
      </c>
      <c r="QA1" s="199" t="s">
        <v>759</v>
      </c>
      <c r="QB1" s="199" t="s">
        <v>760</v>
      </c>
      <c r="QC1" s="199" t="s">
        <v>761</v>
      </c>
      <c r="QD1" s="199" t="s">
        <v>762</v>
      </c>
      <c r="QE1" s="199" t="s">
        <v>763</v>
      </c>
      <c r="QF1" s="199" t="s">
        <v>764</v>
      </c>
      <c r="QG1" s="199" t="s">
        <v>765</v>
      </c>
      <c r="QH1" s="199" t="s">
        <v>766</v>
      </c>
      <c r="QI1" s="199" t="s">
        <v>767</v>
      </c>
      <c r="QJ1" s="199" t="s">
        <v>768</v>
      </c>
      <c r="QK1" s="199" t="s">
        <v>769</v>
      </c>
      <c r="QL1" s="199" t="s">
        <v>770</v>
      </c>
      <c r="QM1" s="199" t="s">
        <v>771</v>
      </c>
      <c r="QN1" s="199" t="s">
        <v>772</v>
      </c>
      <c r="QO1" s="199" t="s">
        <v>773</v>
      </c>
      <c r="QP1" s="199" t="s">
        <v>774</v>
      </c>
      <c r="QQ1" s="199" t="s">
        <v>775</v>
      </c>
      <c r="QR1" s="199" t="s">
        <v>776</v>
      </c>
      <c r="QS1" s="199" t="s">
        <v>777</v>
      </c>
      <c r="QT1" s="199" t="s">
        <v>778</v>
      </c>
      <c r="QU1" s="199" t="s">
        <v>779</v>
      </c>
      <c r="QV1" s="199" t="s">
        <v>780</v>
      </c>
      <c r="QW1" s="199" t="s">
        <v>781</v>
      </c>
      <c r="QX1" s="199" t="s">
        <v>782</v>
      </c>
      <c r="QY1" s="199" t="s">
        <v>783</v>
      </c>
      <c r="QZ1" s="199" t="s">
        <v>784</v>
      </c>
      <c r="RA1" s="199" t="s">
        <v>785</v>
      </c>
      <c r="RB1" s="199" t="s">
        <v>786</v>
      </c>
      <c r="RC1" s="199" t="s">
        <v>787</v>
      </c>
      <c r="RD1" s="199" t="s">
        <v>788</v>
      </c>
      <c r="RE1" s="199" t="s">
        <v>789</v>
      </c>
      <c r="RF1" s="199" t="s">
        <v>790</v>
      </c>
      <c r="RG1" s="199" t="s">
        <v>791</v>
      </c>
      <c r="RH1" s="199" t="s">
        <v>792</v>
      </c>
      <c r="RI1" s="199" t="s">
        <v>793</v>
      </c>
      <c r="RJ1" s="199" t="s">
        <v>794</v>
      </c>
      <c r="RK1" s="199" t="s">
        <v>795</v>
      </c>
      <c r="RL1" s="199" t="s">
        <v>796</v>
      </c>
      <c r="RM1" s="199" t="s">
        <v>797</v>
      </c>
      <c r="RN1" s="199" t="s">
        <v>798</v>
      </c>
      <c r="RO1" s="199" t="s">
        <v>799</v>
      </c>
      <c r="RP1" s="199" t="s">
        <v>800</v>
      </c>
      <c r="RQ1" s="199" t="s">
        <v>801</v>
      </c>
      <c r="RR1" s="199" t="s">
        <v>802</v>
      </c>
      <c r="RS1" s="199" t="s">
        <v>803</v>
      </c>
      <c r="RT1" s="199" t="s">
        <v>804</v>
      </c>
      <c r="RU1" s="199" t="s">
        <v>805</v>
      </c>
      <c r="RV1" s="199" t="s">
        <v>806</v>
      </c>
      <c r="RW1" s="199" t="s">
        <v>807</v>
      </c>
      <c r="RX1" s="199" t="s">
        <v>808</v>
      </c>
      <c r="RY1" s="199" t="s">
        <v>809</v>
      </c>
      <c r="RZ1" s="199" t="s">
        <v>810</v>
      </c>
      <c r="SA1" s="199" t="s">
        <v>811</v>
      </c>
      <c r="SB1" s="199" t="s">
        <v>812</v>
      </c>
      <c r="SC1" s="199" t="s">
        <v>813</v>
      </c>
      <c r="SD1" s="199" t="s">
        <v>814</v>
      </c>
      <c r="SE1" s="199" t="s">
        <v>815</v>
      </c>
      <c r="SF1" s="199" t="s">
        <v>816</v>
      </c>
      <c r="SG1" s="199" t="s">
        <v>817</v>
      </c>
      <c r="SH1" s="199" t="s">
        <v>818</v>
      </c>
      <c r="SI1" s="199" t="s">
        <v>819</v>
      </c>
      <c r="SJ1" s="199" t="s">
        <v>820</v>
      </c>
      <c r="SK1" s="199" t="s">
        <v>821</v>
      </c>
      <c r="SL1" s="199" t="s">
        <v>822</v>
      </c>
      <c r="SM1" s="199" t="s">
        <v>823</v>
      </c>
      <c r="SN1" s="199" t="s">
        <v>824</v>
      </c>
      <c r="SO1" s="199" t="s">
        <v>825</v>
      </c>
      <c r="SP1" s="199" t="s">
        <v>826</v>
      </c>
      <c r="SQ1" s="199" t="s">
        <v>827</v>
      </c>
      <c r="SR1" s="199" t="s">
        <v>828</v>
      </c>
      <c r="SS1" s="199" t="s">
        <v>829</v>
      </c>
      <c r="ST1" s="199" t="s">
        <v>830</v>
      </c>
      <c r="SU1" s="199" t="s">
        <v>831</v>
      </c>
      <c r="SV1" s="199" t="s">
        <v>832</v>
      </c>
      <c r="SW1" s="199" t="s">
        <v>833</v>
      </c>
      <c r="SX1" s="199" t="s">
        <v>834</v>
      </c>
      <c r="SY1" s="199" t="s">
        <v>835</v>
      </c>
      <c r="SZ1" s="199" t="s">
        <v>836</v>
      </c>
      <c r="TA1" s="199" t="s">
        <v>837</v>
      </c>
      <c r="TB1" s="199" t="s">
        <v>838</v>
      </c>
      <c r="TC1" s="199" t="s">
        <v>839</v>
      </c>
      <c r="TD1" s="199" t="s">
        <v>840</v>
      </c>
      <c r="TE1" s="199" t="s">
        <v>841</v>
      </c>
      <c r="TF1" s="199" t="s">
        <v>842</v>
      </c>
      <c r="TG1" s="199" t="s">
        <v>843</v>
      </c>
      <c r="TH1" s="199" t="s">
        <v>844</v>
      </c>
      <c r="TI1" s="199" t="s">
        <v>845</v>
      </c>
      <c r="TJ1" s="199" t="s">
        <v>846</v>
      </c>
      <c r="TK1" s="199" t="s">
        <v>847</v>
      </c>
      <c r="TL1" s="199" t="s">
        <v>848</v>
      </c>
      <c r="TM1" s="199" t="s">
        <v>849</v>
      </c>
      <c r="TN1" s="199" t="s">
        <v>850</v>
      </c>
      <c r="TO1" s="199" t="s">
        <v>851</v>
      </c>
      <c r="TP1" s="199" t="s">
        <v>852</v>
      </c>
      <c r="TQ1" s="199" t="s">
        <v>853</v>
      </c>
    </row>
    <row r="2" spans="1:537" s="225" customFormat="1" hidden="1" x14ac:dyDescent="0.15">
      <c r="A2" s="219" t="str">
        <f>IF('様式1-1_申請書(表)'!$F$2="","",IF(COUNTIF('様式1-1_申請書(表)'!$B$1,"*工事*")=1,1,IF(COUNTIF('様式1-1_申請書(表)'!$B$1,"*測量*")=1,2,IF(COUNTIF('様式1-1_申請書(表)'!$B$1,"*物品*")=1,3))))</f>
        <v/>
      </c>
      <c r="B2" s="219" t="str">
        <f>IF('様式1-1_申請書(表)'!$F$2="","",IF(COUNTIF('様式1-1_申請書(表)'!$E$11,"*柏原市*")=1,1,IF(COUNTIF('様式1-1_申請書(表)'!$Z$11,"*柏原市*")=1,2,3)))</f>
        <v/>
      </c>
      <c r="C2" s="219" t="str">
        <f>IF(OR($B$2=1,$B$2=2),'様式1-1_申請書(表)'!$F$2+2000,IF($B$2=3,'様式1-1_申請書(表)'!$F$2,""))</f>
        <v/>
      </c>
      <c r="D2" s="221"/>
      <c r="E2" s="221"/>
      <c r="F2" s="221"/>
      <c r="G2" s="221"/>
      <c r="H2" s="221"/>
      <c r="I2" s="221"/>
      <c r="J2" s="219" t="str">
        <f>IF('様式1-1_申請書(表)'!$E$7="","",'様式1-1_申請書(表)'!$E$7)</f>
        <v/>
      </c>
      <c r="K2" s="219" t="str">
        <f>IF('様式1-1_申請書(表)'!$BD$3="","",'様式1-1_申請書(表)'!$BD$3)</f>
        <v/>
      </c>
      <c r="L2" s="219" t="str">
        <f>'様式1-1_申請書(表)'!$F$10&amp;'様式1-1_申請書(表)'!$J$10</f>
        <v/>
      </c>
      <c r="M2" s="219" t="str">
        <f>IF('様式1-1_申請書(表)'!$E$11="","",'様式1-1_申請書(表)'!$E$11)</f>
        <v/>
      </c>
      <c r="N2" s="219" t="str">
        <f>IF('様式1-1_申請書(表)'!$E$13="","",'様式1-1_申請書(表)'!$E$13)</f>
        <v/>
      </c>
      <c r="O2" s="219" t="str">
        <f>IF('様式1-1_申請書(表)'!$E$15="","",'様式1-1_申請書(表)'!$E$15)</f>
        <v/>
      </c>
      <c r="P2" s="219" t="str">
        <f>IF('様式1-1_申請書(表)'!$E$16="","",'様式1-1_申請書(表)'!$E$16)</f>
        <v/>
      </c>
      <c r="Q2" s="219" t="str">
        <f>IF('様式1-1_申請書(表)'!$P$16="","",'様式1-1_申請書(表)'!$P$16)</f>
        <v/>
      </c>
      <c r="R2" s="219" t="str">
        <f>IF('様式1-1_申請書(表)'!$BD$5="",$K$2,'様式1-1_申請書(表)'!$BD$5)</f>
        <v/>
      </c>
      <c r="S2" s="219" t="str">
        <f>IF('様式1-1_申請書(表)'!$AA$10="",$L$2,'様式1-1_申請書(表)'!$AA$10&amp;'様式1-1_申請書(表)'!$AE$10)</f>
        <v/>
      </c>
      <c r="T2" s="219" t="str">
        <f>IF('様式1-1_申請書(表)'!$Z$11="",$M$2,'様式1-1_申請書(表)'!$Z$11)</f>
        <v/>
      </c>
      <c r="U2" s="219" t="str">
        <f>IF('様式1-1_申請書(表)'!$Z$13="",$N$2,'様式1-1_申請書(表)'!$Z$13)</f>
        <v/>
      </c>
      <c r="V2" s="219" t="str">
        <f>IF('様式1-1_申請書(表)'!$Z$15="",$O$2,'様式1-1_申請書(表)'!$Z$15)</f>
        <v/>
      </c>
      <c r="W2" s="219" t="str">
        <f>IF('様式1-1_申請書(表)'!$Z$16="",$P$2,'様式1-1_申請書(表)'!$Z$16)</f>
        <v/>
      </c>
      <c r="X2" s="219" t="str">
        <f>IF('様式1-1_申請書(表)'!$AK$16="",$Q$2,'様式1-1_申請書(表)'!$AK$16)</f>
        <v/>
      </c>
      <c r="Y2" s="219"/>
      <c r="Z2" s="219" t="str">
        <f>IF('様式1-1_申請書(表)'!$E$17="","",'様式1-1_申請書(表)'!$E$17)</f>
        <v/>
      </c>
      <c r="AA2" s="219" t="str">
        <f>IF('様式1-1_申請書(表)'!$Z$17="",$Z$2,'様式1-1_申請書(表)'!$Z$17)</f>
        <v/>
      </c>
      <c r="AB2" s="219"/>
      <c r="AC2" s="219"/>
      <c r="AD2" s="219"/>
      <c r="AE2" s="219"/>
      <c r="AF2" s="219"/>
      <c r="AG2" s="219"/>
      <c r="AH2" s="219"/>
      <c r="AI2" s="219"/>
      <c r="AJ2" s="222" t="str">
        <f>IF(AND('様式1-1_申請書(表)'!$AR$10="■",'様式1-1_申請書(表)'!$AR$11="□"),"新規",IF(AND('様式1-1_申請書(表)'!$AR$10="□",'様式1-1_申請書(表)'!$AR$11="■"),"更新",""))</f>
        <v/>
      </c>
      <c r="AK2" s="222" t="str">
        <f>IF(ISERROR(VLOOKUP('様式1-1_申請書(表)'!$AU$10,'様式1-1_申請書(表)'!$BO$3:$BR$11,2,0)),"-",VLOOKUP('様式1-1_申請書(表)'!$AU$10,'様式1-1_申請書(表)'!$BO$3:$BR$11,2,0))</f>
        <v>-</v>
      </c>
      <c r="AL2" s="222" t="str">
        <f>IF('様式1-1_申請書(表)'!$AU$10="","",'様式1-1_申請書(表)'!$AU$10)</f>
        <v/>
      </c>
      <c r="AM2" s="222" t="str">
        <f>IF('様式1-1_申請書(表)'!$AZ$10="","",'様式1-1_申請書(表)'!$AZ$10)</f>
        <v/>
      </c>
      <c r="AN2" s="222" t="str">
        <f>IF(AND('様式1-1_申請書(表)'!$AR$13="■",'様式1-1_申請書(表)'!$AR$14="□"),"新規",IF(AND('様式1-1_申請書(表)'!$AR$13="□",'様式1-1_申請書(表)'!$AR$14="■"),"更新",""))</f>
        <v/>
      </c>
      <c r="AO2" s="222" t="str">
        <f>IF(ISERROR(VLOOKUP('様式1-1_申請書(表)'!$AU$13,'様式1-1_申請書(表)'!$BO$3:$BR$11,3,0)),"-",VLOOKUP('様式1-1_申請書(表)'!$AU$13,'様式1-1_申請書(表)'!$BO$3:$BR$11,3,0))</f>
        <v>-</v>
      </c>
      <c r="AP2" s="222" t="str">
        <f>IF('様式1-1_申請書(表)'!$AU$13="","",'様式1-1_申請書(表)'!$AU$13)</f>
        <v/>
      </c>
      <c r="AQ2" s="222" t="str">
        <f>IF('様式1-1_申請書(表)'!$AZ$13="","",'様式1-1_申請書(表)'!$AZ$13)</f>
        <v/>
      </c>
      <c r="AR2" s="222" t="str">
        <f>IF(AND('様式1-1_申請書(表)'!$AR$16="■",'様式1-1_申請書(表)'!AR17="□"),"新規",IF(AND('様式1-1_申請書(表)'!$AR$16="□",'様式1-1_申請書(表)'!$AR$17="■"),"更新",""))</f>
        <v/>
      </c>
      <c r="AS2" s="222" t="str">
        <f>IF(ISERROR(VLOOKUP('様式1-1_申請書(表)'!$AU$16,'様式1-1_申請書(表)'!$BO$3:$BR$11,4,0)),"-",VLOOKUP('様式1-1_申請書(表)'!$AU$16,'様式1-1_申請書(表)'!$BO$3:$BR$11,4,0))</f>
        <v>-</v>
      </c>
      <c r="AT2" s="222" t="str">
        <f>IF('様式1-1_申請書(表)'!$AU$16="","",'様式1-1_申請書(表)'!$AU$16)</f>
        <v/>
      </c>
      <c r="AU2" s="222" t="str">
        <f>IF('様式1-1_申請書(表)'!$AZ$16="","",'様式1-1_申請書(表)'!$AZ$16)</f>
        <v/>
      </c>
      <c r="AV2" s="222" t="str">
        <f>IF(AND('様式1-1_申請書(表)'!$Z$25="■",'様式1-1_申請書(表)'!$Z$26="□"),"特定",IF(AND('様式1-1_申請書(表)'!$Z$25="□",'様式1-1_申請書(表)'!$Z$26="■"),"一般",""))</f>
        <v/>
      </c>
      <c r="AW2" s="222" t="str">
        <f>IF(AND('様式1-1_申請書(表)'!$AA$25="■",'様式1-1_申請書(表)'!$AA$26="□"),"特定",IF(AND('様式1-1_申請書(表)'!$AA$25="□",'様式1-1_申請書(表)'!$AA$26="■"),"一般",""))</f>
        <v/>
      </c>
      <c r="AX2" s="222" t="str">
        <f>IF(AND('様式1-1_申請書(表)'!$AB$25="■",'様式1-1_申請書(表)'!$AB$26="□"),"特定",IF(AND('様式1-1_申請書(表)'!$AB$25="□",'様式1-1_申請書(表)'!$AB$26="■"),"一般",""))</f>
        <v/>
      </c>
      <c r="AY2" s="222" t="str">
        <f>IF(AND('様式1-1_申請書(表)'!$AC$25="■",'様式1-1_申請書(表)'!$AC$26="□"),"特定",IF(AND('様式1-1_申請書(表)'!$AC$25="□",'様式1-1_申請書(表)'!$AC$26="■"),"一般",""))</f>
        <v/>
      </c>
      <c r="AZ2" s="222" t="str">
        <f>IF(AND('様式1-1_申請書(表)'!$AD$25="■",'様式1-1_申請書(表)'!$AD$26="□"),"特定",IF(AND('様式1-1_申請書(表)'!$AD$25="□",'様式1-1_申請書(表)'!$AD$26="■"),"一般",""))</f>
        <v/>
      </c>
      <c r="BA2" s="222" t="str">
        <f>IF(AND('様式1-1_申請書(表)'!$AE$25="■",'様式1-1_申請書(表)'!$AE$26="□"),"特定",IF(AND('様式1-1_申請書(表)'!$AE$25="□",'様式1-1_申請書(表)'!$AE$26="■"),"一般",""))</f>
        <v/>
      </c>
      <c r="BB2" s="222" t="str">
        <f>IF(AND('様式1-1_申請書(表)'!$AF$25="■",'様式1-1_申請書(表)'!$AF$26="□"),"特定",IF(AND('様式1-1_申請書(表)'!$AF$25="□",'様式1-1_申請書(表)'!$AF$26="■"),"一般",""))</f>
        <v/>
      </c>
      <c r="BC2" s="222" t="str">
        <f>IF(AND('様式1-1_申請書(表)'!$AG$25="■",'様式1-1_申請書(表)'!$AG$26="□"),"特定",IF(AND('様式1-1_申請書(表)'!$AG$25="□",'様式1-1_申請書(表)'!$AG$26="■"),"一般",""))</f>
        <v/>
      </c>
      <c r="BD2" s="222" t="str">
        <f>IF(AND('様式1-1_申請書(表)'!$AH$25="■",'様式1-1_申請書(表)'!$AH$26="□"),"特定",IF(AND('様式1-1_申請書(表)'!$AH$25="□",'様式1-1_申請書(表)'!$AH$26="■"),"一般",""))</f>
        <v/>
      </c>
      <c r="BE2" s="222" t="str">
        <f>IF(AND('様式1-1_申請書(表)'!$AI$25="■",'様式1-1_申請書(表)'!$AI$26="□"),"特定",IF(AND('様式1-1_申請書(表)'!$AI$25="□",'様式1-1_申請書(表)'!$AI$26="■"),"一般",""))</f>
        <v/>
      </c>
      <c r="BF2" s="222" t="str">
        <f>IF(AND('様式1-1_申請書(表)'!$AJ$25="■",'様式1-1_申請書(表)'!$AJ$26="□"),"特定",IF(AND('様式1-1_申請書(表)'!$AJ$25="□",'様式1-1_申請書(表)'!$AJ$26="■"),"一般",""))</f>
        <v/>
      </c>
      <c r="BG2" s="222" t="str">
        <f>IF(AND('様式1-1_申請書(表)'!$AK$25="■",'様式1-1_申請書(表)'!$AK$26="□"),"特定",IF(AND('様式1-1_申請書(表)'!$AK$25="□",'様式1-1_申請書(表)'!$AK$26="■"),"一般",""))</f>
        <v/>
      </c>
      <c r="BH2" s="222" t="str">
        <f>IF(AND('様式1-1_申請書(表)'!$AL$25="■",'様式1-1_申請書(表)'!$AL$26="□"),"特定",IF(AND('様式1-1_申請書(表)'!$AL$25="□",'様式1-1_申請書(表)'!$AL$26="■"),"一般",""))</f>
        <v/>
      </c>
      <c r="BI2" s="222" t="str">
        <f>IF(AND('様式1-1_申請書(表)'!$AM$25="■",'様式1-1_申請書(表)'!$AM$26="□"),"特定",IF(AND('様式1-1_申請書(表)'!$AM$25="□",'様式1-1_申請書(表)'!$AM$26="■"),"一般",""))</f>
        <v/>
      </c>
      <c r="BJ2" s="222" t="str">
        <f>IF(AND('様式1-1_申請書(表)'!$AN$25="■",'様式1-1_申請書(表)'!$AN$26="□"),"特定",IF(AND('様式1-1_申請書(表)'!$AN$25="□",'様式1-1_申請書(表)'!$AN$26="■"),"一般",""))</f>
        <v/>
      </c>
      <c r="BK2" s="222" t="str">
        <f>IF(AND('様式1-1_申請書(表)'!$AO$25="■",'様式1-1_申請書(表)'!$AO$26="□"),"特定",IF(AND('様式1-1_申請書(表)'!$AO$25="□",'様式1-1_申請書(表)'!$AO$26="■"),"一般",""))</f>
        <v/>
      </c>
      <c r="BL2" s="222" t="str">
        <f>IF(AND('様式1-1_申請書(表)'!$AP$25="■",'様式1-1_申請書(表)'!$AP$26="□"),"特定",IF(AND('様式1-1_申請書(表)'!$AP$25="□",'様式1-1_申請書(表)'!$AP$26="■"),"一般",""))</f>
        <v/>
      </c>
      <c r="BM2" s="222" t="str">
        <f>IF(AND('様式1-1_申請書(表)'!$AQ$25="■",'様式1-1_申請書(表)'!$AQ$26="□"),"特定",IF(AND('様式1-1_申請書(表)'!$AQ$25="□",'様式1-1_申請書(表)'!$AQ$26="■"),"一般",""))</f>
        <v/>
      </c>
      <c r="BN2" s="222" t="str">
        <f>IF(AND('様式1-1_申請書(表)'!$AR$25="■",'様式1-1_申請書(表)'!$AR$26="□"),"特定",IF(AND('様式1-1_申請書(表)'!$AR$25="□",'様式1-1_申請書(表)'!$AR$26="■"),"一般",""))</f>
        <v/>
      </c>
      <c r="BO2" s="222" t="str">
        <f>IF(AND('様式1-1_申請書(表)'!$AS$25="■",'様式1-1_申請書(表)'!$AS$26="□"),"特定",IF(AND('様式1-1_申請書(表)'!$AS$25="□",'様式1-1_申請書(表)'!$AS$26="■"),"一般",""))</f>
        <v/>
      </c>
      <c r="BP2" s="222" t="str">
        <f>IF(AND('様式1-1_申請書(表)'!$AT$25="■",'様式1-1_申請書(表)'!$AT$26="□"),"特定",IF(AND('様式1-1_申請書(表)'!$AT$25="□",'様式1-1_申請書(表)'!$AT$26="■"),"一般",""))</f>
        <v/>
      </c>
      <c r="BQ2" s="222" t="str">
        <f>IF(AND('様式1-1_申請書(表)'!$AU$25="■",'様式1-1_申請書(表)'!$AU$26="□"),"特定",IF(AND('様式1-1_申請書(表)'!$AU$25="□",'様式1-1_申請書(表)'!$AU$26="■"),"一般",""))</f>
        <v/>
      </c>
      <c r="BR2" s="222" t="str">
        <f>IF(AND('様式1-1_申請書(表)'!$AV$25="■",'様式1-1_申請書(表)'!$AV$26="□"),"特定",IF(AND('様式1-1_申請書(表)'!$AV$25="□",'様式1-1_申請書(表)'!$AV$26="■"),"一般",""))</f>
        <v/>
      </c>
      <c r="BS2" s="222" t="str">
        <f>IF(AND('様式1-1_申請書(表)'!$AW$25="■",'様式1-1_申請書(表)'!$AW$26="□"),"特定",IF(AND('様式1-1_申請書(表)'!$AW$25="□",'様式1-1_申請書(表)'!$AW$26="■"),"一般",""))</f>
        <v/>
      </c>
      <c r="BT2" s="222" t="str">
        <f>IF(AND('様式1-1_申請書(表)'!$AX$25="■",'様式1-1_申請書(表)'!$AX$26="□"),"特定",IF(AND('様式1-1_申請書(表)'!$AX$25="□",'様式1-1_申請書(表)'!$AX$26="■"),"一般",""))</f>
        <v/>
      </c>
      <c r="BU2" s="222" t="str">
        <f>IF(AND('様式1-1_申請書(表)'!$AY$25="■",'様式1-1_申請書(表)'!$AY$26="□"),"特定",IF(AND('様式1-1_申請書(表)'!$AY$25="□",'様式1-1_申請書(表)'!$AY$26="■"),"一般",""))</f>
        <v/>
      </c>
      <c r="BV2" s="222" t="str">
        <f>IF(AND('様式1-1_申請書(表)'!$AZ$25="■",'様式1-1_申請書(表)'!$AZ$26="□"),"特定",IF(AND('様式1-1_申請書(表)'!$AZ$25="□",'様式1-1_申請書(表)'!$AZ$26="■"),"一般",""))</f>
        <v/>
      </c>
      <c r="BW2" s="222" t="str">
        <f>IF(AND('様式1-1_申請書(表)'!$BA$25="■",'様式1-1_申請書(表)'!$BA$26="□"),"特定",IF(AND('様式1-1_申請書(表)'!$BA$25="□",'様式1-1_申請書(表)'!$BA$26="■"),"一般",""))</f>
        <v/>
      </c>
      <c r="BX2" s="222" t="str">
        <f>IF(AND('様式1-1_申請書(表)'!$BB$25="■",'様式1-1_申請書(表)'!$BB$26="□"),"特定",IF(AND('様式1-1_申請書(表)'!$BB$25="□",'様式1-1_申請書(表)'!$BB$26="■"),"一般",""))</f>
        <v/>
      </c>
      <c r="BY2" s="222" t="str">
        <f>IF('様式1-1_申請書(表)'!$AF$27="■","有","")</f>
        <v/>
      </c>
      <c r="BZ2" s="222" t="str">
        <f>IF('様式1-1_申請書(表)'!$AF$29="■","有","")</f>
        <v/>
      </c>
      <c r="CA2" s="228"/>
      <c r="CB2" s="228"/>
      <c r="CC2" s="219"/>
      <c r="CD2" s="228"/>
      <c r="CE2" s="223" t="str">
        <f>IF('様式1-1_申請書(表)'!$R$18="","",'様式1-1_申請書(表)'!$R$18)</f>
        <v/>
      </c>
      <c r="CF2" s="223"/>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228"/>
      <c r="GA2" s="228"/>
      <c r="GB2" s="228"/>
      <c r="GC2" s="228"/>
      <c r="GD2" s="228"/>
      <c r="GE2" s="228"/>
      <c r="GF2" s="228"/>
      <c r="GG2" s="228"/>
      <c r="GH2" s="228"/>
      <c r="GI2" s="228"/>
      <c r="GJ2" s="228"/>
      <c r="GK2" s="228"/>
      <c r="GL2" s="228"/>
      <c r="GM2" s="228"/>
      <c r="GN2" s="231"/>
      <c r="GO2" s="227"/>
      <c r="GP2" s="227"/>
      <c r="GQ2" s="227"/>
      <c r="GR2" s="227"/>
      <c r="GS2" s="227"/>
      <c r="GT2" s="227"/>
      <c r="GU2" s="227"/>
      <c r="GV2" s="227"/>
      <c r="GW2" s="227"/>
      <c r="GX2" s="227"/>
      <c r="GY2" s="227"/>
      <c r="GZ2" s="227"/>
      <c r="HA2" s="227"/>
      <c r="HB2" s="227"/>
      <c r="HC2" s="197"/>
      <c r="HD2" s="219" t="str">
        <f>IF('様式1-1_申請書(表)'!$AD$2="","",'様式1-1_申請書(表)'!$AD$2)</f>
        <v/>
      </c>
      <c r="HE2" s="219" t="str">
        <f>IF('様式1-1_申請書(表)'!$AD$3="","",'様式1-1_申請書(表)'!$AD$3)</f>
        <v/>
      </c>
      <c r="HF2" s="219" t="str">
        <f>IF('様式1-1_申請書(表)'!$AD$4="","",'様式1-1_申請書(表)'!$AD$4)</f>
        <v/>
      </c>
      <c r="HG2" s="219" t="str">
        <f>IF('様式1-1_申請書(表)'!$AD$5="","",'様式1-1_申請書(表)'!$AD$5)</f>
        <v/>
      </c>
      <c r="HH2" s="219" t="str">
        <f>IF('様式1-1_申請書(表)'!$AY$2="","",'様式1-1_申請書(表)'!$AY$2)</f>
        <v/>
      </c>
      <c r="HI2" s="219" t="str">
        <f>IF('様式1-1_申請書(表)'!$E$14="","",'様式1-1_申請書(表)'!$E$14)</f>
        <v/>
      </c>
      <c r="HJ2" s="219" t="str">
        <f>IF('様式1-1_申請書(表)'!$Z$7="",$J$2,'様式1-1_申請書(表)'!$Z$7)</f>
        <v/>
      </c>
      <c r="HK2" s="219" t="str">
        <f>IF('様式1-1_申請書(表)'!$Z$14="",$HI$2,'様式1-1_申請書(表)'!$Z$14)</f>
        <v/>
      </c>
      <c r="HL2" s="223" t="str">
        <f>IF('様式1-1_申請書(表)'!$G$18="","",'様式1-1_申請書(表)'!$G$18)</f>
        <v/>
      </c>
      <c r="HM2" s="223" t="str">
        <f>IF('様式1-1_申請書(表)'!$AC$18="","",'様式1-1_申請書(表)'!$AC$18)</f>
        <v/>
      </c>
      <c r="HN2" s="226"/>
      <c r="HO2" s="223" t="str">
        <f>IF('様式1-1_申請書(表)'!$AN$18="","",'様式1-1_申請書(表)'!$AN$18)</f>
        <v/>
      </c>
      <c r="HP2" s="222" t="str">
        <f>IF('様式1-1_申請書(表)'!$AO$27="■","有","")</f>
        <v/>
      </c>
      <c r="HQ2" s="222" t="str">
        <f>IF('様式1-1_申請書(表)'!$AO$29="■","有","")</f>
        <v/>
      </c>
      <c r="HR2" s="222" t="str">
        <f>IF(AND('様式1-1_申請書(表)'!$E$19="■",'様式1-1_申請書(表)'!$H$19="□"),"大臣",IF(AND('様式1-1_申請書(表)'!$E$19="□",'様式1-1_申請書(表)'!$H$19="■"),"知事",""))&amp;IF(AND('様式1-1_申請書(表)'!$E$21="■",'様式1-1_申請書(表)'!$H$21="□"),"・特定",IF(AND('様式1-1_申請書(表)'!$E$21="□",'様式1-1_申請書(表)'!$H$21="■"),"・一般",""))</f>
        <v/>
      </c>
      <c r="HS2" s="222" t="str">
        <f>IF('様式1-1_申請書(表)'!$P$19="","","第"&amp;'様式1-1_申請書(表)'!$P$19&amp;"号")</f>
        <v/>
      </c>
      <c r="HT2" s="222" t="str">
        <f>IF('様式1-1_申請書(表)'!$M$21="","",'様式1-1_申請書(表)'!$K$21&amp;'様式1-1_申請書(表)'!$M$21&amp;"年"&amp;'様式1-1_申請書(表)'!$P$21&amp;"月"&amp;'様式1-1_申請書(表)'!$S$21&amp;"日")</f>
        <v/>
      </c>
      <c r="HU2" s="222" t="str">
        <f>IF(AND('様式1-1_申請書(表)'!$E$23="■",'様式1-1_申請書(表)'!$H$23="□"),"大臣",IF(AND('様式1-1_申請書(表)'!$E$23="□",'様式1-1_申請書(表)'!$H$23="■"),"知事",""))&amp;IF(AND('様式1-1_申請書(表)'!$E$25="■",'様式1-1_申請書(表)'!$H$25="□"),"・特定",IF(AND('様式1-1_申請書(表)'!$E$25="□",'様式1-1_申請書(表)'!$H$25="■"),"・一般",""))</f>
        <v/>
      </c>
      <c r="HV2" s="222" t="str">
        <f>IF('様式1-1_申請書(表)'!$P$23="","","第"&amp;'様式1-1_申請書(表)'!$P$23&amp;"号")</f>
        <v/>
      </c>
      <c r="HW2" s="222" t="str">
        <f>IF('様式1-1_申請書(表)'!$M$25="","",'様式1-1_申請書(表)'!$K$25&amp;'様式1-1_申請書(表)'!$M$25&amp;"年"&amp;'様式1-1_申請書(表)'!$P$25&amp;"月"&amp;'様式1-1_申請書(表)'!$S$25&amp;"日")</f>
        <v/>
      </c>
      <c r="HX2" s="222" t="str">
        <f>IF(AND('様式1-1_申請書(表)'!$E$27="■",'様式1-1_申請書(表)'!$H$27="□"),"大臣",IF(AND('様式1-1_申請書(表)'!$E$27="□",'様式1-1_申請書(表)'!$H$27="■"),"知事",""))&amp;IF(AND('様式1-1_申請書(表)'!$E$29="■",'様式1-1_申請書(表)'!$H$29="□"),"・特定",IF(AND('様式1-1_申請書(表)'!$E$29="□",'様式1-1_申請書(表)'!$H$29="■"),"・一般",""))</f>
        <v/>
      </c>
      <c r="HY2" s="222" t="str">
        <f>IF('様式1-1_申請書(表)'!$P$27="","","第"&amp;'様式1-1_申請書(表)'!$P$27&amp;"号")</f>
        <v/>
      </c>
      <c r="HZ2" s="222" t="str">
        <f>IF('様式1-1_申請書(表)'!$M$29="","",'様式1-1_申請書(表)'!$K$29&amp;'様式1-1_申請書(表)'!$M$29&amp;"年"&amp;'様式1-1_申請書(表)'!$P$29&amp;"月"&amp;'様式1-1_申請書(表)'!$S$29&amp;"日")</f>
        <v/>
      </c>
      <c r="IA2" s="222" t="str">
        <f>IF('様式1-1_申請書(表)'!$BA$27="■","有","")</f>
        <v/>
      </c>
      <c r="IB2" s="222" t="str">
        <f>IF('様式1-1_申請書(表)'!$BA$29="■","有","")</f>
        <v/>
      </c>
      <c r="IC2" s="222" t="str">
        <f>IF(AND(OR('様式1-1_申請書(表)'!$Z$25="■",'様式1-1_申請書(表)'!$AH$25="■"),'様式1-1_申請書(表)'!$AF$29="■"),"○","")</f>
        <v/>
      </c>
      <c r="ID2" s="228"/>
      <c r="IE2" s="228"/>
      <c r="IF2" s="228"/>
      <c r="IG2" s="228"/>
      <c r="IH2" s="228"/>
      <c r="II2" s="228"/>
      <c r="IJ2" s="228"/>
      <c r="IK2" s="228"/>
      <c r="IL2" s="228"/>
      <c r="IM2" s="228"/>
      <c r="IN2" s="228"/>
      <c r="IO2" s="228"/>
      <c r="IP2" s="228"/>
      <c r="IQ2" s="228"/>
      <c r="IR2" s="228"/>
      <c r="IS2" s="228"/>
      <c r="IT2" s="228"/>
      <c r="IU2" s="228"/>
      <c r="IV2" s="228"/>
      <c r="IW2" s="228"/>
      <c r="IX2" s="228"/>
      <c r="IY2" s="228"/>
      <c r="IZ2" s="228"/>
      <c r="JA2" s="228"/>
      <c r="JB2" s="228"/>
      <c r="JC2" s="228"/>
      <c r="JD2" s="228"/>
      <c r="JE2" s="228"/>
      <c r="JF2" s="228"/>
      <c r="JG2" s="228"/>
      <c r="JH2" s="226"/>
      <c r="JI2" s="226"/>
      <c r="JJ2" s="226"/>
      <c r="JK2" s="228"/>
      <c r="JL2" s="226"/>
      <c r="JM2" s="226"/>
      <c r="JN2" s="226"/>
      <c r="JO2" s="228"/>
      <c r="JP2" s="226"/>
      <c r="JQ2" s="226"/>
      <c r="JR2" s="226"/>
      <c r="JS2" s="226"/>
      <c r="JT2" s="226"/>
      <c r="JU2" s="226"/>
      <c r="JV2" s="226"/>
      <c r="JW2" s="226"/>
      <c r="JX2" s="226"/>
      <c r="JY2" s="226"/>
      <c r="JZ2" s="226"/>
      <c r="KA2" s="226"/>
      <c r="KB2" s="226"/>
      <c r="KC2" s="226"/>
      <c r="KD2" s="226"/>
      <c r="KE2" s="226"/>
      <c r="KF2" s="226"/>
      <c r="KG2" s="226"/>
      <c r="KH2" s="226"/>
      <c r="KI2" s="226"/>
      <c r="KJ2" s="226"/>
      <c r="KK2" s="226"/>
      <c r="KL2" s="226"/>
      <c r="KM2" s="226"/>
      <c r="KN2" s="226"/>
      <c r="KO2" s="226"/>
      <c r="KP2" s="226"/>
      <c r="KQ2" s="226"/>
      <c r="KR2" s="226"/>
      <c r="KS2" s="226"/>
      <c r="KT2" s="226"/>
      <c r="KU2" s="226"/>
      <c r="KV2" s="226"/>
      <c r="KW2" s="226"/>
      <c r="KX2" s="226"/>
      <c r="KY2" s="226"/>
      <c r="KZ2" s="226"/>
      <c r="LA2" s="226"/>
      <c r="LB2" s="226"/>
      <c r="LC2" s="226"/>
      <c r="LD2" s="226"/>
      <c r="LE2" s="226"/>
      <c r="LF2" s="226"/>
      <c r="LG2" s="226"/>
      <c r="LH2" s="226"/>
      <c r="LI2" s="226"/>
      <c r="LJ2" s="226"/>
      <c r="LK2" s="226"/>
      <c r="LL2" s="226"/>
      <c r="LM2" s="226"/>
      <c r="LN2" s="226"/>
      <c r="LO2" s="226"/>
      <c r="LP2" s="226"/>
      <c r="LQ2" s="226"/>
      <c r="LR2" s="226"/>
      <c r="LS2" s="226"/>
      <c r="LT2" s="226"/>
      <c r="LU2" s="226"/>
      <c r="LV2" s="226"/>
      <c r="LW2" s="226"/>
      <c r="LX2" s="226"/>
      <c r="LY2" s="226"/>
      <c r="LZ2" s="226"/>
      <c r="MA2" s="226"/>
      <c r="MB2" s="226"/>
      <c r="MC2" s="226"/>
      <c r="MD2" s="226"/>
      <c r="ME2" s="226"/>
      <c r="MF2" s="226"/>
      <c r="MG2" s="226"/>
      <c r="MH2" s="226"/>
      <c r="MI2" s="226"/>
      <c r="MJ2" s="226"/>
      <c r="MK2" s="227"/>
      <c r="ML2" s="227"/>
      <c r="MM2" s="227"/>
      <c r="MN2" s="231"/>
      <c r="MO2" s="231"/>
      <c r="MP2" s="231"/>
      <c r="MQ2" s="227"/>
      <c r="MR2" s="231"/>
      <c r="MS2" s="231"/>
      <c r="MT2" s="231"/>
      <c r="MU2" s="227"/>
      <c r="MV2" s="231"/>
      <c r="MW2" s="231"/>
      <c r="MX2" s="231"/>
      <c r="MY2" s="227"/>
      <c r="MZ2" s="231"/>
      <c r="NA2" s="231"/>
      <c r="NB2" s="231"/>
      <c r="NC2" s="231"/>
      <c r="ND2" s="231"/>
      <c r="NE2" s="231"/>
      <c r="NF2" s="231"/>
      <c r="NG2" s="231"/>
      <c r="NH2" s="227"/>
      <c r="NI2" s="227"/>
      <c r="NJ2" s="227"/>
      <c r="NK2" s="227"/>
      <c r="NL2" s="227"/>
      <c r="NM2" s="227"/>
      <c r="NN2" s="227"/>
      <c r="NO2" s="227"/>
      <c r="NP2" s="227"/>
      <c r="NQ2" s="227"/>
      <c r="NR2" s="227"/>
      <c r="NS2" s="227"/>
      <c r="NT2" s="227"/>
      <c r="NU2" s="227"/>
      <c r="NV2" s="227"/>
      <c r="NW2" s="227"/>
      <c r="NX2" s="227"/>
      <c r="NY2" s="227"/>
      <c r="NZ2" s="227"/>
      <c r="OA2" s="227"/>
      <c r="OB2" s="227"/>
      <c r="OC2" s="227"/>
      <c r="OD2" s="227"/>
      <c r="OE2" s="227"/>
      <c r="OF2" s="227"/>
      <c r="OG2" s="227"/>
      <c r="OH2" s="227"/>
      <c r="OI2" s="227"/>
      <c r="OJ2" s="227"/>
      <c r="OK2" s="227"/>
      <c r="OL2" s="227"/>
      <c r="OM2" s="227"/>
      <c r="ON2" s="227"/>
      <c r="OO2" s="227"/>
      <c r="OP2" s="227"/>
      <c r="OQ2" s="227"/>
      <c r="OR2" s="227"/>
      <c r="OS2" s="227"/>
      <c r="OT2" s="227"/>
      <c r="OU2" s="227"/>
      <c r="OV2" s="227"/>
      <c r="OW2" s="227"/>
      <c r="OX2" s="227"/>
      <c r="OY2" s="227"/>
      <c r="OZ2" s="227"/>
      <c r="PA2" s="227"/>
      <c r="PB2" s="227"/>
      <c r="PC2" s="227"/>
      <c r="PD2" s="227"/>
      <c r="PE2" s="227"/>
      <c r="PF2" s="227"/>
      <c r="PG2" s="227"/>
      <c r="PH2" s="227"/>
      <c r="PI2" s="227"/>
      <c r="PJ2" s="227"/>
      <c r="PK2" s="227"/>
      <c r="PL2" s="227"/>
      <c r="PM2" s="227"/>
      <c r="PN2" s="227"/>
      <c r="PO2" s="227"/>
      <c r="PP2" s="227"/>
      <c r="PQ2" s="227"/>
      <c r="PR2" s="227"/>
      <c r="PS2" s="227"/>
      <c r="PT2" s="227"/>
      <c r="PU2" s="227"/>
      <c r="PV2" s="227"/>
      <c r="PW2" s="227"/>
      <c r="PX2" s="227"/>
      <c r="PY2" s="227"/>
      <c r="PZ2" s="227"/>
      <c r="QA2" s="227"/>
      <c r="QB2" s="227"/>
      <c r="QC2" s="227"/>
      <c r="QD2" s="227"/>
      <c r="QE2" s="227"/>
      <c r="QF2" s="227"/>
      <c r="QG2" s="227"/>
      <c r="QH2" s="227"/>
      <c r="QI2" s="227"/>
      <c r="QJ2" s="227"/>
      <c r="QK2" s="227"/>
      <c r="QL2" s="227"/>
      <c r="QM2" s="227"/>
      <c r="QN2" s="227"/>
      <c r="QO2" s="227"/>
      <c r="QP2" s="227"/>
      <c r="QQ2" s="227"/>
      <c r="QR2" s="227"/>
      <c r="QS2" s="227"/>
      <c r="QT2" s="227"/>
      <c r="QU2" s="227"/>
      <c r="QV2" s="227"/>
      <c r="QW2" s="227"/>
      <c r="QX2" s="227"/>
      <c r="QY2" s="227"/>
      <c r="QZ2" s="227"/>
      <c r="RA2" s="227"/>
      <c r="RB2" s="227"/>
      <c r="RC2" s="227"/>
      <c r="RD2" s="227"/>
      <c r="RE2" s="227"/>
      <c r="RF2" s="227"/>
      <c r="RG2" s="227"/>
      <c r="RH2" s="227"/>
      <c r="RI2" s="227"/>
      <c r="RJ2" s="227"/>
      <c r="RK2" s="227"/>
      <c r="RL2" s="227"/>
      <c r="RM2" s="227"/>
      <c r="RN2" s="227"/>
      <c r="RO2" s="227"/>
      <c r="RP2" s="227"/>
      <c r="RQ2" s="227"/>
      <c r="RR2" s="227"/>
      <c r="RS2" s="227"/>
      <c r="RT2" s="227"/>
      <c r="RU2" s="227"/>
      <c r="RV2" s="227"/>
      <c r="RW2" s="227"/>
      <c r="RX2" s="227"/>
      <c r="RY2" s="227"/>
      <c r="RZ2" s="227"/>
      <c r="SA2" s="227"/>
      <c r="SB2" s="227"/>
      <c r="SC2" s="227"/>
      <c r="SD2" s="227"/>
      <c r="SE2" s="227"/>
      <c r="SF2" s="227"/>
      <c r="SG2" s="227"/>
      <c r="SH2" s="227"/>
      <c r="SI2" s="227"/>
      <c r="SJ2" s="227"/>
      <c r="SK2" s="227"/>
      <c r="SL2" s="227"/>
      <c r="SM2" s="227"/>
      <c r="SN2" s="227"/>
      <c r="SO2" s="227"/>
      <c r="SP2" s="227"/>
      <c r="SQ2" s="227"/>
      <c r="SR2" s="227"/>
      <c r="SS2" s="227"/>
      <c r="ST2" s="227"/>
      <c r="SU2" s="227"/>
      <c r="SV2" s="227"/>
      <c r="SW2" s="227"/>
      <c r="SX2" s="227"/>
      <c r="SY2" s="227"/>
      <c r="SZ2" s="227"/>
      <c r="TA2" s="227"/>
      <c r="TB2" s="227"/>
      <c r="TC2" s="227"/>
      <c r="TD2" s="227"/>
      <c r="TE2" s="227"/>
      <c r="TF2" s="227"/>
      <c r="TG2" s="227"/>
      <c r="TH2" s="227"/>
      <c r="TI2" s="227"/>
      <c r="TJ2" s="227"/>
      <c r="TK2" s="227"/>
      <c r="TL2" s="227"/>
      <c r="TM2" s="227"/>
      <c r="TN2" s="227"/>
      <c r="TO2" s="227"/>
      <c r="TP2" s="227"/>
      <c r="TQ2" s="227"/>
    </row>
  </sheetData>
  <sheetProtection algorithmName="SHA-512" hashValue="HqrlLS89IbbThxEUjGGgiHuEmFlJz4c1n1ZCC2B5nvzKFuD5xMLRRM+sLHAk5Y6FPrcxn5e25ndhMxzjtWGq3g==" saltValue="Za9wcqRLfaaBOdiCovb1IA==" spinCount="100000" sheet="1" objects="1" scenarios="1"/>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43"/>
  <sheetViews>
    <sheetView tabSelected="1" view="pageBreakPreview" zoomScaleNormal="100" zoomScaleSheetLayoutView="100" workbookViewId="0"/>
  </sheetViews>
  <sheetFormatPr defaultRowHeight="11.25" x14ac:dyDescent="0.15"/>
  <cols>
    <col min="1" max="1" width="7.5" style="9" customWidth="1"/>
    <col min="2" max="54" width="2.5" style="86" customWidth="1"/>
    <col min="55" max="55" width="3" style="86" hidden="1" customWidth="1"/>
    <col min="56" max="56" width="9" style="86" hidden="1" customWidth="1"/>
    <col min="57" max="57" width="24.875" style="86" hidden="1" customWidth="1"/>
    <col min="58" max="58" width="4.5" style="86" hidden="1" customWidth="1"/>
    <col min="59" max="61" width="3" style="86" hidden="1" customWidth="1"/>
    <col min="62" max="62" width="13.875" style="86" hidden="1" customWidth="1"/>
    <col min="63" max="63" width="5" style="86" hidden="1" customWidth="1"/>
    <col min="64" max="64" width="6" style="86" hidden="1" customWidth="1"/>
    <col min="65" max="65" width="4.5" style="86" hidden="1" customWidth="1"/>
    <col min="66" max="66" width="3.25" style="86" hidden="1" customWidth="1"/>
    <col min="67" max="67" width="13.875" style="86" hidden="1" customWidth="1"/>
    <col min="68" max="70" width="6.75" style="86" hidden="1" customWidth="1"/>
    <col min="71" max="16384" width="9" style="86"/>
  </cols>
  <sheetData>
    <row r="1" spans="1:70" ht="18" customHeight="1" x14ac:dyDescent="0.15">
      <c r="B1" s="443" t="s">
        <v>418</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4" t="s">
        <v>419</v>
      </c>
      <c r="AS1" s="444"/>
      <c r="AT1" s="444"/>
      <c r="AU1" s="444"/>
      <c r="AV1" s="444"/>
      <c r="AW1" s="444"/>
      <c r="AX1" s="444"/>
      <c r="AY1" s="444"/>
      <c r="AZ1" s="444"/>
      <c r="BA1" s="444"/>
      <c r="BB1" s="444"/>
    </row>
    <row r="2" spans="1:70" ht="13.5" customHeight="1" x14ac:dyDescent="0.15">
      <c r="B2" s="445" t="s">
        <v>420</v>
      </c>
      <c r="C2" s="426"/>
      <c r="D2" s="427"/>
      <c r="E2" s="240" t="s">
        <v>421</v>
      </c>
      <c r="F2" s="246"/>
      <c r="G2" s="246"/>
      <c r="H2" s="246"/>
      <c r="I2" s="246"/>
      <c r="J2" s="246"/>
      <c r="K2" s="243" t="s">
        <v>422</v>
      </c>
      <c r="L2" s="445" t="s">
        <v>423</v>
      </c>
      <c r="M2" s="426"/>
      <c r="N2" s="427"/>
      <c r="O2" s="379" t="s">
        <v>424</v>
      </c>
      <c r="P2" s="380"/>
      <c r="Q2" s="380"/>
      <c r="R2" s="380"/>
      <c r="S2" s="380"/>
      <c r="T2" s="380"/>
      <c r="U2" s="380"/>
      <c r="V2" s="381"/>
      <c r="W2" s="449" t="s">
        <v>425</v>
      </c>
      <c r="X2" s="450"/>
      <c r="Y2" s="450"/>
      <c r="Z2" s="451"/>
      <c r="AA2" s="379" t="s">
        <v>426</v>
      </c>
      <c r="AB2" s="380"/>
      <c r="AC2" s="552"/>
      <c r="AD2" s="479"/>
      <c r="AE2" s="479"/>
      <c r="AF2" s="479"/>
      <c r="AG2" s="479"/>
      <c r="AH2" s="479"/>
      <c r="AI2" s="479"/>
      <c r="AJ2" s="479"/>
      <c r="AK2" s="479"/>
      <c r="AL2" s="479"/>
      <c r="AM2" s="479"/>
      <c r="AN2" s="479"/>
      <c r="AO2" s="479"/>
      <c r="AP2" s="479"/>
      <c r="AQ2" s="480"/>
      <c r="AR2" s="543" t="s">
        <v>427</v>
      </c>
      <c r="AS2" s="544"/>
      <c r="AT2" s="544"/>
      <c r="AU2" s="544"/>
      <c r="AV2" s="544"/>
      <c r="AW2" s="544"/>
      <c r="AX2" s="545"/>
      <c r="AY2" s="468"/>
      <c r="AZ2" s="468"/>
      <c r="BA2" s="468"/>
      <c r="BB2" s="469"/>
      <c r="BC2" s="86" t="s">
        <v>428</v>
      </c>
      <c r="BD2" s="230" t="str">
        <f>SUBSTITUTE(SUBSTITUTE(SUBSTITUTE(SUBSTITUTE(SUBSTITUTE(SUBSTITUTE(SUBSTITUTE(SUBSTITUTE($E$8,"株式会社","㈱"),"有限会社","㈲"),"合名会社","(名)"),"合資会社","(資)"),"合同会社","(同)"),"一般財団法人","(一財)"),"公益財団法人","(公財)"),"一般社団法人","(一社)")</f>
        <v/>
      </c>
      <c r="BE2" s="86" t="s">
        <v>395</v>
      </c>
      <c r="BF2" s="86" t="s">
        <v>429</v>
      </c>
      <c r="BG2" s="86">
        <v>6</v>
      </c>
      <c r="BH2" s="86">
        <v>12</v>
      </c>
      <c r="BI2" s="86">
        <v>1</v>
      </c>
      <c r="BJ2" s="203" t="s">
        <v>395</v>
      </c>
      <c r="BK2" s="206">
        <v>1300</v>
      </c>
      <c r="BL2" s="207" t="s">
        <v>400</v>
      </c>
      <c r="BM2" s="215" t="s">
        <v>402</v>
      </c>
      <c r="BN2" s="194" t="s">
        <v>407</v>
      </c>
      <c r="BO2" s="202" t="s">
        <v>406</v>
      </c>
      <c r="BP2" s="202" t="s">
        <v>403</v>
      </c>
      <c r="BQ2" s="202" t="s">
        <v>404</v>
      </c>
      <c r="BR2" s="202" t="s">
        <v>405</v>
      </c>
    </row>
    <row r="3" spans="1:70" ht="13.5" customHeight="1" x14ac:dyDescent="0.15">
      <c r="B3" s="446"/>
      <c r="C3" s="429"/>
      <c r="D3" s="430"/>
      <c r="E3" s="241"/>
      <c r="F3" s="247"/>
      <c r="G3" s="247"/>
      <c r="H3" s="247"/>
      <c r="I3" s="247"/>
      <c r="J3" s="247"/>
      <c r="K3" s="244"/>
      <c r="L3" s="446"/>
      <c r="M3" s="429"/>
      <c r="N3" s="430"/>
      <c r="O3" s="255" t="s">
        <v>424</v>
      </c>
      <c r="P3" s="256"/>
      <c r="Q3" s="256"/>
      <c r="R3" s="256"/>
      <c r="S3" s="256"/>
      <c r="T3" s="256"/>
      <c r="U3" s="256"/>
      <c r="V3" s="310"/>
      <c r="W3" s="452"/>
      <c r="X3" s="453"/>
      <c r="Y3" s="453"/>
      <c r="Z3" s="454"/>
      <c r="AA3" s="553" t="s">
        <v>551</v>
      </c>
      <c r="AB3" s="359"/>
      <c r="AC3" s="360"/>
      <c r="AD3" s="554"/>
      <c r="AE3" s="554"/>
      <c r="AF3" s="554"/>
      <c r="AG3" s="554"/>
      <c r="AH3" s="554"/>
      <c r="AI3" s="554"/>
      <c r="AJ3" s="554"/>
      <c r="AK3" s="554"/>
      <c r="AL3" s="554"/>
      <c r="AM3" s="554"/>
      <c r="AN3" s="554"/>
      <c r="AO3" s="554"/>
      <c r="AP3" s="554"/>
      <c r="AQ3" s="555"/>
      <c r="AR3" s="546"/>
      <c r="AS3" s="547"/>
      <c r="AT3" s="547"/>
      <c r="AU3" s="547"/>
      <c r="AV3" s="547"/>
      <c r="AW3" s="547"/>
      <c r="AX3" s="548"/>
      <c r="AY3" s="470"/>
      <c r="AZ3" s="470"/>
      <c r="BA3" s="470"/>
      <c r="BB3" s="471"/>
      <c r="BC3" s="86" t="s">
        <v>430</v>
      </c>
      <c r="BD3" s="230" t="str">
        <f>SUBSTITUTE(SUBSTITUTE(SUBSTITUTE($BD$2,"公益社団法人","(公社)"),"　","")," ","")</f>
        <v/>
      </c>
      <c r="BE3" s="86" t="s">
        <v>431</v>
      </c>
      <c r="BF3" s="86" t="s">
        <v>432</v>
      </c>
      <c r="BG3" s="86">
        <v>7</v>
      </c>
      <c r="BH3" s="86">
        <v>1</v>
      </c>
      <c r="BI3" s="86">
        <v>2</v>
      </c>
      <c r="BJ3" s="204" t="s">
        <v>431</v>
      </c>
      <c r="BK3" s="208">
        <v>1000</v>
      </c>
      <c r="BL3" s="218" t="s">
        <v>400</v>
      </c>
      <c r="BM3" s="200" t="s">
        <v>402</v>
      </c>
      <c r="BN3" s="195" t="s">
        <v>408</v>
      </c>
      <c r="BO3" s="201" t="s">
        <v>395</v>
      </c>
      <c r="BP3" s="202" t="str">
        <f>IF(AND($BK$2&lt;=$AZ$10,$Z$25="■"),$BN$2,IF(AND($BK$3&lt;=$AZ$10,$Z$25="■"),$BN$3,IF(AND($BK$4&lt;=$AZ$10,$Z$25="■"),$BN$4,IF($BK$5&lt;=$AZ$10,$BN$5,$BN$6))))</f>
        <v>D</v>
      </c>
      <c r="BQ3" s="202" t="str">
        <f>IF(AND($BK$2&lt;=$AZ$13,$Z$25="■"),$BN$2,IF(AND($BK$3&lt;=$AZ$13,$Z$25="■"),$BN$3,IF(AND($BK$4&lt;=$AZ$13,$Z$25="■"),$BN$4,IF($BK$5&lt;=$AZ$13,$BN$5,$BN$6))))</f>
        <v>D</v>
      </c>
      <c r="BR3" s="202" t="str">
        <f>IF(AND($BK$2&lt;=$AZ$16,$Z$25="■"),$BN$2,IF(AND($BK$3&lt;=$AZ$16,$Z$25="■"),$BN$3,IF(AND($BK$4&lt;=$AZ$16,$Z$25="■"),$BN$4,IF($BK$5&lt;=$AZ$16,$BN$5,$BN$6))))</f>
        <v>D</v>
      </c>
    </row>
    <row r="4" spans="1:70" ht="13.5" customHeight="1" x14ac:dyDescent="0.15">
      <c r="B4" s="446"/>
      <c r="C4" s="429"/>
      <c r="D4" s="430"/>
      <c r="E4" s="241"/>
      <c r="F4" s="247"/>
      <c r="G4" s="247"/>
      <c r="H4" s="247"/>
      <c r="I4" s="247"/>
      <c r="J4" s="247"/>
      <c r="K4" s="244"/>
      <c r="L4" s="446"/>
      <c r="M4" s="429"/>
      <c r="N4" s="430"/>
      <c r="O4" s="255" t="s">
        <v>424</v>
      </c>
      <c r="P4" s="256"/>
      <c r="Q4" s="256"/>
      <c r="R4" s="256"/>
      <c r="S4" s="256"/>
      <c r="T4" s="256"/>
      <c r="U4" s="256"/>
      <c r="V4" s="310"/>
      <c r="W4" s="452"/>
      <c r="X4" s="453"/>
      <c r="Y4" s="453"/>
      <c r="Z4" s="454"/>
      <c r="AA4" s="458" t="s">
        <v>433</v>
      </c>
      <c r="AB4" s="321"/>
      <c r="AC4" s="365"/>
      <c r="AD4" s="399"/>
      <c r="AE4" s="399"/>
      <c r="AF4" s="399"/>
      <c r="AG4" s="399"/>
      <c r="AH4" s="399"/>
      <c r="AI4" s="399"/>
      <c r="AJ4" s="399"/>
      <c r="AK4" s="399"/>
      <c r="AL4" s="399"/>
      <c r="AM4" s="399"/>
      <c r="AN4" s="399"/>
      <c r="AO4" s="399"/>
      <c r="AP4" s="399"/>
      <c r="AQ4" s="400"/>
      <c r="AR4" s="546"/>
      <c r="AS4" s="547"/>
      <c r="AT4" s="547"/>
      <c r="AU4" s="547"/>
      <c r="AV4" s="547"/>
      <c r="AW4" s="547"/>
      <c r="AX4" s="548"/>
      <c r="AY4" s="470"/>
      <c r="AZ4" s="470"/>
      <c r="BA4" s="470"/>
      <c r="BB4" s="471"/>
      <c r="BD4" s="230" t="str">
        <f>SUBSTITUTE(SUBSTITUTE(SUBSTITUTE(SUBSTITUTE(SUBSTITUTE(SUBSTITUTE(SUBSTITUTE(SUBSTITUTE($Z$8,"株式会社","㈱"),"有限会社","㈲"),"合名会社","(名)"),"合資会社","(資)"),"合同会社","(同)"),"一般財団法人","(一財)"),"公益財団法人","(公財)"),"一般社団法人","(一社)")</f>
        <v/>
      </c>
      <c r="BE4" s="86" t="s">
        <v>434</v>
      </c>
      <c r="BI4" s="86">
        <v>3</v>
      </c>
      <c r="BJ4" s="204"/>
      <c r="BK4" s="208">
        <v>700</v>
      </c>
      <c r="BL4" s="209" t="s">
        <v>400</v>
      </c>
      <c r="BM4" s="200" t="s">
        <v>402</v>
      </c>
      <c r="BN4" s="195" t="s">
        <v>397</v>
      </c>
      <c r="BO4" s="201" t="s">
        <v>431</v>
      </c>
      <c r="BP4" s="202" t="str">
        <f>IF(AND($BK$2&lt;=$AZ$10,$Z$25="■"),$BN$2,IF(AND($BK$3&lt;=$AZ$10,$Z$25="■"),$BN$3,IF(AND($BK$4&lt;=$AZ$10,$Z$25="■"),$BN$4,IF($BK$5&lt;=$AZ$10,$BN$5,$BN$6))))</f>
        <v>D</v>
      </c>
      <c r="BQ4" s="202" t="str">
        <f>IF(AND($BK$2&lt;=$AZ$13,$Z$25="■"),$BN$2,IF(AND($BK$3&lt;=$AZ$13,$Z$25="■"),$BN$3,IF(AND($BK$4&lt;=$AZ$13,$Z$25="■"),$BN$4,IF($BK$5&lt;=$AZ$13,$BN$5,$BN$6))))</f>
        <v>D</v>
      </c>
      <c r="BR4" s="202" t="str">
        <f>IF(AND($BK$2&lt;=$AZ$16,$Z$25="■"),$BN$2,IF(AND($BK$3&lt;=$AZ$16,$Z$25="■"),$BN$3,IF(AND($BK$4&lt;=$AZ$16,$Z$25="■"),$BN$4,IF($BK$5&lt;=$AZ$16,$BN$5,$BN$6))))</f>
        <v>D</v>
      </c>
    </row>
    <row r="5" spans="1:70" ht="13.5" customHeight="1" x14ac:dyDescent="0.15">
      <c r="B5" s="447"/>
      <c r="C5" s="423"/>
      <c r="D5" s="424"/>
      <c r="E5" s="242"/>
      <c r="F5" s="248"/>
      <c r="G5" s="248"/>
      <c r="H5" s="248"/>
      <c r="I5" s="248"/>
      <c r="J5" s="248"/>
      <c r="K5" s="245"/>
      <c r="L5" s="447"/>
      <c r="M5" s="423"/>
      <c r="N5" s="424"/>
      <c r="O5" s="382" t="s">
        <v>424</v>
      </c>
      <c r="P5" s="383"/>
      <c r="Q5" s="383"/>
      <c r="R5" s="383"/>
      <c r="S5" s="383"/>
      <c r="T5" s="383"/>
      <c r="U5" s="383"/>
      <c r="V5" s="384"/>
      <c r="W5" s="455"/>
      <c r="X5" s="456"/>
      <c r="Y5" s="456"/>
      <c r="Z5" s="457"/>
      <c r="AA5" s="382" t="s">
        <v>435</v>
      </c>
      <c r="AB5" s="383"/>
      <c r="AC5" s="558"/>
      <c r="AD5" s="556"/>
      <c r="AE5" s="556"/>
      <c r="AF5" s="556"/>
      <c r="AG5" s="556"/>
      <c r="AH5" s="556"/>
      <c r="AI5" s="556"/>
      <c r="AJ5" s="556"/>
      <c r="AK5" s="556"/>
      <c r="AL5" s="556"/>
      <c r="AM5" s="556"/>
      <c r="AN5" s="556"/>
      <c r="AO5" s="556"/>
      <c r="AP5" s="556"/>
      <c r="AQ5" s="557"/>
      <c r="AR5" s="549"/>
      <c r="AS5" s="550"/>
      <c r="AT5" s="550"/>
      <c r="AU5" s="550"/>
      <c r="AV5" s="550"/>
      <c r="AW5" s="550"/>
      <c r="AX5" s="551"/>
      <c r="AY5" s="472"/>
      <c r="AZ5" s="472"/>
      <c r="BA5" s="472"/>
      <c r="BB5" s="473"/>
      <c r="BD5" s="230" t="str">
        <f>SUBSTITUTE(SUBSTITUTE(SUBSTITUTE($BD$4,"公益社団法人","(公社)"),"　","")," ","")</f>
        <v/>
      </c>
      <c r="BE5" s="86" t="s">
        <v>436</v>
      </c>
      <c r="BI5" s="86">
        <v>4</v>
      </c>
      <c r="BJ5" s="204"/>
      <c r="BK5" s="208">
        <v>620</v>
      </c>
      <c r="BL5" s="209" t="s">
        <v>400</v>
      </c>
      <c r="BM5" s="200"/>
      <c r="BN5" s="195" t="s">
        <v>398</v>
      </c>
      <c r="BO5" s="201" t="s">
        <v>434</v>
      </c>
      <c r="BP5" s="202" t="str">
        <f>IF(AND($BK$7&lt;=$AZ$10,$AA$25="■"),$BN$7,IF(AND($BK$8&lt;=$AZ$10,$AA$25="■"),$BN$8,$BN$9))</f>
        <v>C</v>
      </c>
      <c r="BQ5" s="202" t="str">
        <f>IF(AND($BK$7&lt;=$AZ$13,$AA$25="■"),$BN$7,IF(AND($BK$8&lt;=$AZ$13,$AA$25="■"),$BN$8,$BN$9))</f>
        <v>C</v>
      </c>
      <c r="BR5" s="202" t="str">
        <f>IF(AND($BK$7&lt;=$AZ$16,$AA$25="■"),$BN$7,IF(AND($BK$8&lt;=$AZ$16,$AA$25="■"),$BN$8,$BN$9))</f>
        <v>C</v>
      </c>
    </row>
    <row r="6" spans="1:70" ht="16.5" customHeight="1" x14ac:dyDescent="0.15">
      <c r="B6" s="474" t="s">
        <v>438</v>
      </c>
      <c r="C6" s="363"/>
      <c r="D6" s="363"/>
      <c r="E6" s="363"/>
      <c r="F6" s="363"/>
      <c r="G6" s="363"/>
      <c r="H6" s="363"/>
      <c r="I6" s="363"/>
      <c r="J6" s="363"/>
      <c r="K6" s="363"/>
      <c r="L6" s="363"/>
      <c r="M6" s="363"/>
      <c r="N6" s="363"/>
      <c r="O6" s="363"/>
      <c r="P6" s="363"/>
      <c r="Q6" s="363"/>
      <c r="R6" s="363"/>
      <c r="S6" s="363"/>
      <c r="T6" s="363"/>
      <c r="U6" s="363"/>
      <c r="V6" s="475"/>
      <c r="W6" s="474" t="s">
        <v>439</v>
      </c>
      <c r="X6" s="363"/>
      <c r="Y6" s="363"/>
      <c r="Z6" s="363"/>
      <c r="AA6" s="363"/>
      <c r="AB6" s="363"/>
      <c r="AC6" s="363"/>
      <c r="AD6" s="363"/>
      <c r="AE6" s="363"/>
      <c r="AF6" s="363"/>
      <c r="AG6" s="363"/>
      <c r="AH6" s="363"/>
      <c r="AI6" s="363"/>
      <c r="AJ6" s="363"/>
      <c r="AK6" s="363"/>
      <c r="AL6" s="363"/>
      <c r="AM6" s="363"/>
      <c r="AN6" s="363"/>
      <c r="AO6" s="363"/>
      <c r="AP6" s="363"/>
      <c r="AQ6" s="475"/>
      <c r="AR6" s="401" t="s">
        <v>662</v>
      </c>
      <c r="AS6" s="402"/>
      <c r="AT6" s="402"/>
      <c r="AU6" s="402"/>
      <c r="AV6" s="402"/>
      <c r="AW6" s="402"/>
      <c r="AX6" s="402"/>
      <c r="AY6" s="402"/>
      <c r="AZ6" s="402"/>
      <c r="BA6" s="402"/>
      <c r="BB6" s="403"/>
      <c r="BE6" s="86" t="s">
        <v>440</v>
      </c>
      <c r="BI6" s="86">
        <v>5</v>
      </c>
      <c r="BJ6" s="205"/>
      <c r="BK6" s="210">
        <v>619</v>
      </c>
      <c r="BL6" s="211" t="s">
        <v>401</v>
      </c>
      <c r="BM6" s="216"/>
      <c r="BN6" s="214" t="s">
        <v>399</v>
      </c>
      <c r="BO6" s="201" t="s">
        <v>436</v>
      </c>
      <c r="BP6" s="202" t="str">
        <f>IF(AND($BK$7&lt;=$AZ$10,$AA$25="■"),$BN$7,IF(AND($BK$8&lt;=$AZ$10,$AA$25="■"),$BN$8,$BN$9))</f>
        <v>C</v>
      </c>
      <c r="BQ6" s="202" t="str">
        <f>IF(AND($BK$7&lt;=$AZ$13,$AA$25="■"),$BN$7,IF(AND($BK$8&lt;=$AZ$13,$AA$25="■"),$BN$8,$BN$9))</f>
        <v>C</v>
      </c>
      <c r="BR6" s="202" t="str">
        <f>IF(AND($BK$7&lt;=$AZ$16,$AA$25="■"),$BN$7,IF(AND($BK$8&lt;=$AZ$16,$AA$25="■"),$BN$8,$BN$9))</f>
        <v>C</v>
      </c>
    </row>
    <row r="7" spans="1:70" ht="16.5" customHeight="1" x14ac:dyDescent="0.15">
      <c r="B7" s="358" t="s">
        <v>551</v>
      </c>
      <c r="C7" s="359"/>
      <c r="D7" s="360"/>
      <c r="E7" s="249"/>
      <c r="F7" s="250"/>
      <c r="G7" s="250"/>
      <c r="H7" s="250"/>
      <c r="I7" s="250"/>
      <c r="J7" s="250"/>
      <c r="K7" s="250"/>
      <c r="L7" s="250"/>
      <c r="M7" s="250"/>
      <c r="N7" s="250"/>
      <c r="O7" s="250"/>
      <c r="P7" s="250"/>
      <c r="Q7" s="250"/>
      <c r="R7" s="250"/>
      <c r="S7" s="250"/>
      <c r="T7" s="250"/>
      <c r="U7" s="250"/>
      <c r="V7" s="251"/>
      <c r="W7" s="358" t="s">
        <v>551</v>
      </c>
      <c r="X7" s="359"/>
      <c r="Y7" s="360"/>
      <c r="Z7" s="249"/>
      <c r="AA7" s="250"/>
      <c r="AB7" s="250"/>
      <c r="AC7" s="250"/>
      <c r="AD7" s="250"/>
      <c r="AE7" s="250"/>
      <c r="AF7" s="250"/>
      <c r="AG7" s="250"/>
      <c r="AH7" s="250"/>
      <c r="AI7" s="250"/>
      <c r="AJ7" s="250"/>
      <c r="AK7" s="250"/>
      <c r="AL7" s="250"/>
      <c r="AM7" s="250"/>
      <c r="AN7" s="250"/>
      <c r="AO7" s="250"/>
      <c r="AP7" s="250"/>
      <c r="AQ7" s="251"/>
      <c r="AR7" s="404"/>
      <c r="AS7" s="405"/>
      <c r="AT7" s="405"/>
      <c r="AU7" s="405"/>
      <c r="AV7" s="405"/>
      <c r="AW7" s="405"/>
      <c r="AX7" s="405"/>
      <c r="AY7" s="405"/>
      <c r="AZ7" s="405"/>
      <c r="BA7" s="405"/>
      <c r="BB7" s="406"/>
      <c r="BE7" s="86" t="s">
        <v>441</v>
      </c>
      <c r="BI7" s="86">
        <v>6</v>
      </c>
      <c r="BJ7" s="203" t="s">
        <v>434</v>
      </c>
      <c r="BK7" s="206">
        <v>1000</v>
      </c>
      <c r="BL7" s="207" t="s">
        <v>400</v>
      </c>
      <c r="BM7" s="215" t="s">
        <v>402</v>
      </c>
      <c r="BN7" s="194" t="s">
        <v>396</v>
      </c>
      <c r="BO7" s="201" t="s">
        <v>437</v>
      </c>
      <c r="BP7" s="202" t="str">
        <f>IF(AND($BK$10&lt;=$AZ$10,$AL$25="■"),$BN$10,IF($BK$11&lt;=$AZ$10,$BN$11,$BN$12))</f>
        <v>C</v>
      </c>
      <c r="BQ7" s="202" t="str">
        <f>IF(AND($BK$10&lt;=$AZ$13,$AL$25="■"),$BN$10,IF($BK$11&lt;=$AZ$13,$BN$11,$BN$12))</f>
        <v>C</v>
      </c>
      <c r="BR7" s="202" t="str">
        <f>IF(AND($BK$10&lt;=$AZ$16,$AL$25="■"),$BN$10,IF($BK$11&lt;=$AZ$16,$BN$11,$BN$12))</f>
        <v>C</v>
      </c>
    </row>
    <row r="8" spans="1:70" ht="16.5" customHeight="1" x14ac:dyDescent="0.15">
      <c r="B8" s="446" t="s">
        <v>443</v>
      </c>
      <c r="C8" s="429"/>
      <c r="D8" s="430"/>
      <c r="E8" s="485"/>
      <c r="F8" s="486"/>
      <c r="G8" s="486"/>
      <c r="H8" s="486"/>
      <c r="I8" s="486"/>
      <c r="J8" s="486"/>
      <c r="K8" s="486"/>
      <c r="L8" s="486"/>
      <c r="M8" s="486"/>
      <c r="N8" s="486"/>
      <c r="O8" s="486"/>
      <c r="P8" s="486"/>
      <c r="Q8" s="486"/>
      <c r="R8" s="486"/>
      <c r="S8" s="486"/>
      <c r="T8" s="486"/>
      <c r="U8" s="486"/>
      <c r="V8" s="487"/>
      <c r="W8" s="446" t="s">
        <v>443</v>
      </c>
      <c r="X8" s="429"/>
      <c r="Y8" s="430"/>
      <c r="Z8" s="485"/>
      <c r="AA8" s="486"/>
      <c r="AB8" s="486"/>
      <c r="AC8" s="486"/>
      <c r="AD8" s="486"/>
      <c r="AE8" s="486"/>
      <c r="AF8" s="486"/>
      <c r="AG8" s="486"/>
      <c r="AH8" s="486"/>
      <c r="AI8" s="486"/>
      <c r="AJ8" s="486"/>
      <c r="AK8" s="486"/>
      <c r="AL8" s="486"/>
      <c r="AM8" s="486"/>
      <c r="AN8" s="486"/>
      <c r="AO8" s="486"/>
      <c r="AP8" s="486"/>
      <c r="AQ8" s="487"/>
      <c r="AR8" s="407"/>
      <c r="AS8" s="408"/>
      <c r="AT8" s="408"/>
      <c r="AU8" s="408"/>
      <c r="AV8" s="408"/>
      <c r="AW8" s="408"/>
      <c r="AX8" s="408"/>
      <c r="AY8" s="408"/>
      <c r="AZ8" s="408"/>
      <c r="BA8" s="408"/>
      <c r="BB8" s="409"/>
      <c r="BE8" s="86" t="s">
        <v>444</v>
      </c>
      <c r="BI8" s="86">
        <v>7</v>
      </c>
      <c r="BJ8" s="204" t="s">
        <v>436</v>
      </c>
      <c r="BK8" s="208">
        <v>650</v>
      </c>
      <c r="BL8" s="209" t="s">
        <v>400</v>
      </c>
      <c r="BM8" s="200" t="s">
        <v>402</v>
      </c>
      <c r="BN8" s="195" t="s">
        <v>397</v>
      </c>
      <c r="BO8" s="201" t="s">
        <v>442</v>
      </c>
      <c r="BP8" s="202" t="str">
        <f>IF($BK$13&lt;=$AZ$10,$BN$13,$BN$14)</f>
        <v>B</v>
      </c>
      <c r="BQ8" s="202" t="str">
        <f>IF($BK$13&lt;=$AZ$13,$BN$13,$BN$14)</f>
        <v>B</v>
      </c>
      <c r="BR8" s="202" t="str">
        <f>IF($BK$13&lt;=$AZ$16,$BN$13,$BN$14)</f>
        <v>B</v>
      </c>
    </row>
    <row r="9" spans="1:70" ht="16.5" customHeight="1" x14ac:dyDescent="0.15">
      <c r="B9" s="476"/>
      <c r="C9" s="477"/>
      <c r="D9" s="478"/>
      <c r="E9" s="488"/>
      <c r="F9" s="489"/>
      <c r="G9" s="489"/>
      <c r="H9" s="489"/>
      <c r="I9" s="489"/>
      <c r="J9" s="489"/>
      <c r="K9" s="489"/>
      <c r="L9" s="489"/>
      <c r="M9" s="489"/>
      <c r="N9" s="489"/>
      <c r="O9" s="489"/>
      <c r="P9" s="489"/>
      <c r="Q9" s="489"/>
      <c r="R9" s="489"/>
      <c r="S9" s="489"/>
      <c r="T9" s="489"/>
      <c r="U9" s="489"/>
      <c r="V9" s="490"/>
      <c r="W9" s="476"/>
      <c r="X9" s="477"/>
      <c r="Y9" s="478"/>
      <c r="Z9" s="488"/>
      <c r="AA9" s="489"/>
      <c r="AB9" s="489"/>
      <c r="AC9" s="489"/>
      <c r="AD9" s="489"/>
      <c r="AE9" s="489"/>
      <c r="AF9" s="489"/>
      <c r="AG9" s="489"/>
      <c r="AH9" s="489"/>
      <c r="AI9" s="489"/>
      <c r="AJ9" s="489"/>
      <c r="AK9" s="489"/>
      <c r="AL9" s="489"/>
      <c r="AM9" s="489"/>
      <c r="AN9" s="489"/>
      <c r="AO9" s="489"/>
      <c r="AP9" s="489"/>
      <c r="AQ9" s="490"/>
      <c r="AR9" s="336" t="s">
        <v>446</v>
      </c>
      <c r="AS9" s="256"/>
      <c r="AT9" s="257"/>
      <c r="AU9" s="255" t="s">
        <v>447</v>
      </c>
      <c r="AV9" s="256"/>
      <c r="AW9" s="256"/>
      <c r="AX9" s="256"/>
      <c r="AY9" s="257"/>
      <c r="AZ9" s="255" t="s">
        <v>448</v>
      </c>
      <c r="BA9" s="256"/>
      <c r="BB9" s="310"/>
      <c r="BE9" s="86" t="s">
        <v>449</v>
      </c>
      <c r="BI9" s="86">
        <v>8</v>
      </c>
      <c r="BJ9" s="205"/>
      <c r="BK9" s="210">
        <v>649</v>
      </c>
      <c r="BL9" s="211" t="s">
        <v>401</v>
      </c>
      <c r="BM9" s="216"/>
      <c r="BN9" s="214" t="s">
        <v>398</v>
      </c>
      <c r="BO9" s="201" t="s">
        <v>445</v>
      </c>
      <c r="BP9" s="202" t="str">
        <f>IF($BK$15&lt;=$AZ$10,$BN$15,$BN$16)</f>
        <v>B</v>
      </c>
      <c r="BQ9" s="202" t="str">
        <f>IF($BK$15&lt;=$AZ$13,$BN$15,$BN$16)</f>
        <v>B</v>
      </c>
      <c r="BR9" s="202" t="str">
        <f>IF($BK$15&lt;=$AZ$16,$BN$15,$BN$16)</f>
        <v>B</v>
      </c>
    </row>
    <row r="10" spans="1:70" ht="16.5" customHeight="1" x14ac:dyDescent="0.15">
      <c r="B10" s="386" t="s">
        <v>451</v>
      </c>
      <c r="C10" s="387"/>
      <c r="D10" s="387"/>
      <c r="E10" s="180" t="s">
        <v>452</v>
      </c>
      <c r="F10" s="266"/>
      <c r="G10" s="266"/>
      <c r="H10" s="266"/>
      <c r="I10" s="16" t="s">
        <v>453</v>
      </c>
      <c r="J10" s="267"/>
      <c r="K10" s="267"/>
      <c r="L10" s="267"/>
      <c r="M10" s="267"/>
      <c r="N10" s="267"/>
      <c r="O10" s="267"/>
      <c r="P10" s="267"/>
      <c r="Q10" s="267"/>
      <c r="R10" s="267"/>
      <c r="S10" s="267"/>
      <c r="T10" s="267"/>
      <c r="U10" s="267"/>
      <c r="V10" s="268"/>
      <c r="W10" s="448" t="s">
        <v>451</v>
      </c>
      <c r="X10" s="320"/>
      <c r="Y10" s="349"/>
      <c r="Z10" s="180" t="s">
        <v>452</v>
      </c>
      <c r="AA10" s="266"/>
      <c r="AB10" s="266"/>
      <c r="AC10" s="266"/>
      <c r="AD10" s="16" t="s">
        <v>453</v>
      </c>
      <c r="AE10" s="267"/>
      <c r="AF10" s="267"/>
      <c r="AG10" s="267"/>
      <c r="AH10" s="267"/>
      <c r="AI10" s="267"/>
      <c r="AJ10" s="267"/>
      <c r="AK10" s="267"/>
      <c r="AL10" s="267"/>
      <c r="AM10" s="267"/>
      <c r="AN10" s="267"/>
      <c r="AO10" s="267"/>
      <c r="AP10" s="267"/>
      <c r="AQ10" s="268"/>
      <c r="AR10" s="5" t="s">
        <v>430</v>
      </c>
      <c r="AS10" s="325" t="s">
        <v>454</v>
      </c>
      <c r="AT10" s="326"/>
      <c r="AU10" s="564"/>
      <c r="AV10" s="565"/>
      <c r="AW10" s="565"/>
      <c r="AX10" s="565"/>
      <c r="AY10" s="566"/>
      <c r="AZ10" s="481"/>
      <c r="BA10" s="482"/>
      <c r="BB10" s="308" t="s">
        <v>455</v>
      </c>
      <c r="BE10" s="86" t="s">
        <v>456</v>
      </c>
      <c r="BI10" s="86">
        <v>9</v>
      </c>
      <c r="BJ10" s="203" t="s">
        <v>437</v>
      </c>
      <c r="BK10" s="206">
        <v>1100</v>
      </c>
      <c r="BL10" s="207" t="s">
        <v>400</v>
      </c>
      <c r="BM10" s="215" t="s">
        <v>402</v>
      </c>
      <c r="BN10" s="194" t="s">
        <v>396</v>
      </c>
      <c r="BO10" s="201" t="s">
        <v>450</v>
      </c>
      <c r="BP10" s="202" t="str">
        <f>IF($BK$17&lt;=$AZ$10,$BN$17,$BN$18)</f>
        <v>B</v>
      </c>
      <c r="BQ10" s="202" t="str">
        <f>IF($BK$17&lt;=$AZ$13,$BN$17,$BN$18)</f>
        <v>B</v>
      </c>
      <c r="BR10" s="202" t="str">
        <f>IF($BK$17&lt;=$AZ$16,$BN$17,$BN$18)</f>
        <v>B</v>
      </c>
    </row>
    <row r="11" spans="1:70" ht="16.5" customHeight="1" x14ac:dyDescent="0.15">
      <c r="B11" s="386"/>
      <c r="C11" s="387"/>
      <c r="D11" s="387"/>
      <c r="E11" s="462"/>
      <c r="F11" s="463"/>
      <c r="G11" s="463"/>
      <c r="H11" s="463"/>
      <c r="I11" s="463"/>
      <c r="J11" s="463"/>
      <c r="K11" s="463"/>
      <c r="L11" s="463"/>
      <c r="M11" s="463"/>
      <c r="N11" s="463"/>
      <c r="O11" s="463"/>
      <c r="P11" s="463"/>
      <c r="Q11" s="463"/>
      <c r="R11" s="463"/>
      <c r="S11" s="463"/>
      <c r="T11" s="463"/>
      <c r="U11" s="463"/>
      <c r="V11" s="464"/>
      <c r="W11" s="395"/>
      <c r="X11" s="347"/>
      <c r="Y11" s="350"/>
      <c r="Z11" s="462"/>
      <c r="AA11" s="463"/>
      <c r="AB11" s="463"/>
      <c r="AC11" s="463"/>
      <c r="AD11" s="463"/>
      <c r="AE11" s="463"/>
      <c r="AF11" s="463"/>
      <c r="AG11" s="463"/>
      <c r="AH11" s="463"/>
      <c r="AI11" s="463"/>
      <c r="AJ11" s="463"/>
      <c r="AK11" s="463"/>
      <c r="AL11" s="463"/>
      <c r="AM11" s="463"/>
      <c r="AN11" s="463"/>
      <c r="AO11" s="463"/>
      <c r="AP11" s="463"/>
      <c r="AQ11" s="464"/>
      <c r="AR11" s="5" t="s">
        <v>430</v>
      </c>
      <c r="AS11" s="325" t="s">
        <v>458</v>
      </c>
      <c r="AT11" s="326"/>
      <c r="AU11" s="567"/>
      <c r="AV11" s="568"/>
      <c r="AW11" s="568"/>
      <c r="AX11" s="568"/>
      <c r="AY11" s="569"/>
      <c r="AZ11" s="483"/>
      <c r="BA11" s="484"/>
      <c r="BB11" s="309"/>
      <c r="BE11" s="86" t="s">
        <v>459</v>
      </c>
      <c r="BI11" s="86">
        <v>10</v>
      </c>
      <c r="BJ11" s="204"/>
      <c r="BK11" s="208">
        <v>600</v>
      </c>
      <c r="BL11" s="209" t="s">
        <v>400</v>
      </c>
      <c r="BM11" s="200"/>
      <c r="BN11" s="195" t="s">
        <v>397</v>
      </c>
      <c r="BO11" s="201" t="s">
        <v>457</v>
      </c>
      <c r="BP11" s="202" t="str">
        <f>IF($BK$19&lt;=$AZ$10,$BN$19,$BN$20)</f>
        <v>B</v>
      </c>
      <c r="BQ11" s="202" t="str">
        <f>IF($BK$19&lt;=$AZ$13,$BN$19,$BN$20)</f>
        <v>B</v>
      </c>
      <c r="BR11" s="202" t="str">
        <f>IF($BK$19&lt;=$AZ$16,$BN$19,$BN$20)</f>
        <v>B</v>
      </c>
    </row>
    <row r="12" spans="1:70" ht="16.5" customHeight="1" x14ac:dyDescent="0.15">
      <c r="A12" s="415" t="s">
        <v>460</v>
      </c>
      <c r="B12" s="386"/>
      <c r="C12" s="387"/>
      <c r="D12" s="387"/>
      <c r="E12" s="465"/>
      <c r="F12" s="466"/>
      <c r="G12" s="466"/>
      <c r="H12" s="466"/>
      <c r="I12" s="466"/>
      <c r="J12" s="466"/>
      <c r="K12" s="466"/>
      <c r="L12" s="466"/>
      <c r="M12" s="466"/>
      <c r="N12" s="466"/>
      <c r="O12" s="466"/>
      <c r="P12" s="466"/>
      <c r="Q12" s="466"/>
      <c r="R12" s="466"/>
      <c r="S12" s="466"/>
      <c r="T12" s="466"/>
      <c r="U12" s="466"/>
      <c r="V12" s="467"/>
      <c r="W12" s="385"/>
      <c r="X12" s="321"/>
      <c r="Y12" s="365"/>
      <c r="Z12" s="465"/>
      <c r="AA12" s="466"/>
      <c r="AB12" s="466"/>
      <c r="AC12" s="466"/>
      <c r="AD12" s="466"/>
      <c r="AE12" s="466"/>
      <c r="AF12" s="466"/>
      <c r="AG12" s="466"/>
      <c r="AH12" s="466"/>
      <c r="AI12" s="466"/>
      <c r="AJ12" s="466"/>
      <c r="AK12" s="466"/>
      <c r="AL12" s="466"/>
      <c r="AM12" s="466"/>
      <c r="AN12" s="466"/>
      <c r="AO12" s="466"/>
      <c r="AP12" s="466"/>
      <c r="AQ12" s="467"/>
      <c r="AR12" s="336" t="s">
        <v>446</v>
      </c>
      <c r="AS12" s="256"/>
      <c r="AT12" s="257"/>
      <c r="AU12" s="255" t="s">
        <v>461</v>
      </c>
      <c r="AV12" s="256"/>
      <c r="AW12" s="256"/>
      <c r="AX12" s="256"/>
      <c r="AY12" s="257"/>
      <c r="AZ12" s="255" t="s">
        <v>448</v>
      </c>
      <c r="BA12" s="256"/>
      <c r="BB12" s="310"/>
      <c r="BE12" s="86" t="s">
        <v>462</v>
      </c>
      <c r="BI12" s="86">
        <v>11</v>
      </c>
      <c r="BJ12" s="205"/>
      <c r="BK12" s="210">
        <v>599</v>
      </c>
      <c r="BL12" s="211" t="s">
        <v>401</v>
      </c>
      <c r="BM12" s="216"/>
      <c r="BN12" s="214" t="s">
        <v>398</v>
      </c>
    </row>
    <row r="13" spans="1:70" ht="16.5" customHeight="1" x14ac:dyDescent="0.15">
      <c r="A13" s="415"/>
      <c r="B13" s="386" t="s">
        <v>674</v>
      </c>
      <c r="C13" s="387"/>
      <c r="D13" s="387"/>
      <c r="E13" s="459"/>
      <c r="F13" s="460"/>
      <c r="G13" s="460"/>
      <c r="H13" s="460"/>
      <c r="I13" s="460"/>
      <c r="J13" s="460"/>
      <c r="K13" s="460"/>
      <c r="L13" s="460"/>
      <c r="M13" s="460"/>
      <c r="N13" s="460"/>
      <c r="O13" s="460"/>
      <c r="P13" s="460"/>
      <c r="Q13" s="460"/>
      <c r="R13" s="460"/>
      <c r="S13" s="460"/>
      <c r="T13" s="460"/>
      <c r="U13" s="460"/>
      <c r="V13" s="461"/>
      <c r="W13" s="386" t="s">
        <v>675</v>
      </c>
      <c r="X13" s="387"/>
      <c r="Y13" s="387"/>
      <c r="Z13" s="459"/>
      <c r="AA13" s="460"/>
      <c r="AB13" s="460"/>
      <c r="AC13" s="460"/>
      <c r="AD13" s="460"/>
      <c r="AE13" s="460"/>
      <c r="AF13" s="460"/>
      <c r="AG13" s="460"/>
      <c r="AH13" s="460"/>
      <c r="AI13" s="460"/>
      <c r="AJ13" s="460"/>
      <c r="AK13" s="460"/>
      <c r="AL13" s="460"/>
      <c r="AM13" s="460"/>
      <c r="AN13" s="460"/>
      <c r="AO13" s="460"/>
      <c r="AP13" s="460"/>
      <c r="AQ13" s="461"/>
      <c r="AR13" s="238" t="s">
        <v>430</v>
      </c>
      <c r="AS13" s="325" t="s">
        <v>454</v>
      </c>
      <c r="AT13" s="326"/>
      <c r="AU13" s="327"/>
      <c r="AV13" s="328"/>
      <c r="AW13" s="328"/>
      <c r="AX13" s="328"/>
      <c r="AY13" s="329"/>
      <c r="AZ13" s="315"/>
      <c r="BA13" s="316"/>
      <c r="BB13" s="308" t="s">
        <v>455</v>
      </c>
      <c r="BE13" s="86" t="s">
        <v>463</v>
      </c>
      <c r="BI13" s="86">
        <v>12</v>
      </c>
      <c r="BJ13" s="203" t="s">
        <v>442</v>
      </c>
      <c r="BK13" s="206">
        <v>1100</v>
      </c>
      <c r="BL13" s="207" t="s">
        <v>400</v>
      </c>
      <c r="BM13" s="215"/>
      <c r="BN13" s="194" t="s">
        <v>396</v>
      </c>
    </row>
    <row r="14" spans="1:70" ht="16.5" customHeight="1" x14ac:dyDescent="0.15">
      <c r="B14" s="393" t="s">
        <v>551</v>
      </c>
      <c r="C14" s="394"/>
      <c r="D14" s="394"/>
      <c r="E14" s="249"/>
      <c r="F14" s="250"/>
      <c r="G14" s="250"/>
      <c r="H14" s="250"/>
      <c r="I14" s="250"/>
      <c r="J14" s="250"/>
      <c r="K14" s="250"/>
      <c r="L14" s="250"/>
      <c r="M14" s="250"/>
      <c r="N14" s="250"/>
      <c r="O14" s="250"/>
      <c r="P14" s="250"/>
      <c r="Q14" s="250"/>
      <c r="R14" s="250"/>
      <c r="S14" s="250"/>
      <c r="T14" s="250"/>
      <c r="U14" s="250"/>
      <c r="V14" s="251"/>
      <c r="W14" s="358" t="s">
        <v>551</v>
      </c>
      <c r="X14" s="359"/>
      <c r="Y14" s="360"/>
      <c r="Z14" s="249"/>
      <c r="AA14" s="250"/>
      <c r="AB14" s="250"/>
      <c r="AC14" s="250"/>
      <c r="AD14" s="250"/>
      <c r="AE14" s="250"/>
      <c r="AF14" s="250"/>
      <c r="AG14" s="250"/>
      <c r="AH14" s="250"/>
      <c r="AI14" s="250"/>
      <c r="AJ14" s="250"/>
      <c r="AK14" s="250"/>
      <c r="AL14" s="250"/>
      <c r="AM14" s="250"/>
      <c r="AN14" s="250"/>
      <c r="AO14" s="250"/>
      <c r="AP14" s="250"/>
      <c r="AQ14" s="251"/>
      <c r="AR14" s="238" t="s">
        <v>430</v>
      </c>
      <c r="AS14" s="325" t="s">
        <v>458</v>
      </c>
      <c r="AT14" s="326"/>
      <c r="AU14" s="330"/>
      <c r="AV14" s="331"/>
      <c r="AW14" s="331"/>
      <c r="AX14" s="331"/>
      <c r="AY14" s="332"/>
      <c r="AZ14" s="333"/>
      <c r="BA14" s="334"/>
      <c r="BB14" s="309"/>
      <c r="BE14" s="86" t="s">
        <v>442</v>
      </c>
      <c r="BI14" s="86">
        <v>13</v>
      </c>
      <c r="BJ14" s="205"/>
      <c r="BK14" s="212">
        <v>1099</v>
      </c>
      <c r="BL14" s="213" t="s">
        <v>401</v>
      </c>
      <c r="BM14" s="217"/>
      <c r="BN14" s="196" t="s">
        <v>397</v>
      </c>
    </row>
    <row r="15" spans="1:70" ht="16.5" customHeight="1" x14ac:dyDescent="0.15">
      <c r="B15" s="385" t="s">
        <v>676</v>
      </c>
      <c r="C15" s="321"/>
      <c r="D15" s="365"/>
      <c r="E15" s="252"/>
      <c r="F15" s="253"/>
      <c r="G15" s="253"/>
      <c r="H15" s="253"/>
      <c r="I15" s="253"/>
      <c r="J15" s="253"/>
      <c r="K15" s="253"/>
      <c r="L15" s="253"/>
      <c r="M15" s="253"/>
      <c r="N15" s="253"/>
      <c r="O15" s="253"/>
      <c r="P15" s="253"/>
      <c r="Q15" s="253"/>
      <c r="R15" s="253"/>
      <c r="S15" s="253"/>
      <c r="T15" s="253"/>
      <c r="U15" s="253"/>
      <c r="V15" s="254"/>
      <c r="W15" s="395" t="s">
        <v>677</v>
      </c>
      <c r="X15" s="347"/>
      <c r="Y15" s="350"/>
      <c r="Z15" s="252"/>
      <c r="AA15" s="253"/>
      <c r="AB15" s="253"/>
      <c r="AC15" s="253"/>
      <c r="AD15" s="253"/>
      <c r="AE15" s="253"/>
      <c r="AF15" s="253"/>
      <c r="AG15" s="253"/>
      <c r="AH15" s="253"/>
      <c r="AI15" s="253"/>
      <c r="AJ15" s="253"/>
      <c r="AK15" s="253"/>
      <c r="AL15" s="253"/>
      <c r="AM15" s="253"/>
      <c r="AN15" s="253"/>
      <c r="AO15" s="253"/>
      <c r="AP15" s="253"/>
      <c r="AQ15" s="254"/>
      <c r="AR15" s="336" t="s">
        <v>446</v>
      </c>
      <c r="AS15" s="256"/>
      <c r="AT15" s="257"/>
      <c r="AU15" s="255" t="s">
        <v>464</v>
      </c>
      <c r="AV15" s="256"/>
      <c r="AW15" s="256"/>
      <c r="AX15" s="256"/>
      <c r="AY15" s="257"/>
      <c r="AZ15" s="255" t="s">
        <v>448</v>
      </c>
      <c r="BA15" s="256"/>
      <c r="BB15" s="310"/>
      <c r="BE15" s="86" t="s">
        <v>445</v>
      </c>
      <c r="BI15" s="86">
        <v>14</v>
      </c>
      <c r="BJ15" s="203" t="s">
        <v>445</v>
      </c>
      <c r="BK15" s="206">
        <v>900</v>
      </c>
      <c r="BL15" s="207" t="s">
        <v>400</v>
      </c>
      <c r="BM15" s="215"/>
      <c r="BN15" s="194" t="s">
        <v>396</v>
      </c>
    </row>
    <row r="16" spans="1:70" ht="16.5" customHeight="1" x14ac:dyDescent="0.15">
      <c r="B16" s="386" t="s">
        <v>465</v>
      </c>
      <c r="C16" s="387"/>
      <c r="D16" s="387"/>
      <c r="E16" s="258"/>
      <c r="F16" s="259"/>
      <c r="G16" s="259"/>
      <c r="H16" s="259"/>
      <c r="I16" s="259"/>
      <c r="J16" s="259"/>
      <c r="K16" s="259"/>
      <c r="L16" s="335"/>
      <c r="M16" s="255" t="s">
        <v>466</v>
      </c>
      <c r="N16" s="256"/>
      <c r="O16" s="257"/>
      <c r="P16" s="258"/>
      <c r="Q16" s="259"/>
      <c r="R16" s="259"/>
      <c r="S16" s="259"/>
      <c r="T16" s="259"/>
      <c r="U16" s="259"/>
      <c r="V16" s="260"/>
      <c r="W16" s="386" t="s">
        <v>465</v>
      </c>
      <c r="X16" s="387"/>
      <c r="Y16" s="387"/>
      <c r="Z16" s="258"/>
      <c r="AA16" s="259"/>
      <c r="AB16" s="259"/>
      <c r="AC16" s="259"/>
      <c r="AD16" s="259"/>
      <c r="AE16" s="259"/>
      <c r="AF16" s="259"/>
      <c r="AG16" s="335"/>
      <c r="AH16" s="255" t="s">
        <v>466</v>
      </c>
      <c r="AI16" s="256"/>
      <c r="AJ16" s="257"/>
      <c r="AK16" s="258"/>
      <c r="AL16" s="259"/>
      <c r="AM16" s="259"/>
      <c r="AN16" s="259"/>
      <c r="AO16" s="259"/>
      <c r="AP16" s="259"/>
      <c r="AQ16" s="260"/>
      <c r="AR16" s="238" t="s">
        <v>430</v>
      </c>
      <c r="AS16" s="325" t="s">
        <v>454</v>
      </c>
      <c r="AT16" s="326"/>
      <c r="AU16" s="327"/>
      <c r="AV16" s="328"/>
      <c r="AW16" s="328"/>
      <c r="AX16" s="328"/>
      <c r="AY16" s="329"/>
      <c r="AZ16" s="315"/>
      <c r="BA16" s="316"/>
      <c r="BB16" s="308" t="s">
        <v>455</v>
      </c>
      <c r="BE16" s="86" t="s">
        <v>467</v>
      </c>
      <c r="BI16" s="86">
        <v>15</v>
      </c>
      <c r="BJ16" s="205"/>
      <c r="BK16" s="212">
        <v>899</v>
      </c>
      <c r="BL16" s="213" t="s">
        <v>401</v>
      </c>
      <c r="BM16" s="217"/>
      <c r="BN16" s="196" t="s">
        <v>397</v>
      </c>
    </row>
    <row r="17" spans="1:66" ht="16.5" customHeight="1" x14ac:dyDescent="0.15">
      <c r="B17" s="538" t="s">
        <v>468</v>
      </c>
      <c r="C17" s="491"/>
      <c r="D17" s="539"/>
      <c r="E17" s="540"/>
      <c r="F17" s="541"/>
      <c r="G17" s="541"/>
      <c r="H17" s="541"/>
      <c r="I17" s="541"/>
      <c r="J17" s="541"/>
      <c r="K17" s="541"/>
      <c r="L17" s="541"/>
      <c r="M17" s="541"/>
      <c r="N17" s="541"/>
      <c r="O17" s="541"/>
      <c r="P17" s="541"/>
      <c r="Q17" s="541"/>
      <c r="R17" s="541"/>
      <c r="S17" s="541"/>
      <c r="T17" s="541"/>
      <c r="U17" s="541"/>
      <c r="V17" s="542"/>
      <c r="W17" s="538" t="s">
        <v>468</v>
      </c>
      <c r="X17" s="491"/>
      <c r="Y17" s="539"/>
      <c r="Z17" s="263"/>
      <c r="AA17" s="264"/>
      <c r="AB17" s="264"/>
      <c r="AC17" s="264"/>
      <c r="AD17" s="264"/>
      <c r="AE17" s="264"/>
      <c r="AF17" s="264"/>
      <c r="AG17" s="264"/>
      <c r="AH17" s="264"/>
      <c r="AI17" s="264"/>
      <c r="AJ17" s="264"/>
      <c r="AK17" s="264"/>
      <c r="AL17" s="264"/>
      <c r="AM17" s="264"/>
      <c r="AN17" s="264"/>
      <c r="AO17" s="264"/>
      <c r="AP17" s="264"/>
      <c r="AQ17" s="265"/>
      <c r="AR17" s="239" t="s">
        <v>430</v>
      </c>
      <c r="AS17" s="559" t="s">
        <v>458</v>
      </c>
      <c r="AT17" s="560"/>
      <c r="AU17" s="561"/>
      <c r="AV17" s="562"/>
      <c r="AW17" s="562"/>
      <c r="AX17" s="562"/>
      <c r="AY17" s="563"/>
      <c r="AZ17" s="317"/>
      <c r="BA17" s="318"/>
      <c r="BB17" s="319"/>
      <c r="BE17" s="86" t="s">
        <v>469</v>
      </c>
      <c r="BI17" s="86">
        <v>16</v>
      </c>
      <c r="BJ17" s="203" t="s">
        <v>450</v>
      </c>
      <c r="BK17" s="206">
        <v>900</v>
      </c>
      <c r="BL17" s="207" t="s">
        <v>400</v>
      </c>
      <c r="BM17" s="215"/>
      <c r="BN17" s="194" t="s">
        <v>396</v>
      </c>
    </row>
    <row r="18" spans="1:66" ht="18" customHeight="1" x14ac:dyDescent="0.15">
      <c r="B18" s="311" t="s">
        <v>470</v>
      </c>
      <c r="C18" s="312"/>
      <c r="D18" s="312"/>
      <c r="E18" s="312"/>
      <c r="F18" s="312"/>
      <c r="G18" s="269"/>
      <c r="H18" s="270"/>
      <c r="I18" s="270"/>
      <c r="J18" s="270"/>
      <c r="K18" s="261" t="s">
        <v>471</v>
      </c>
      <c r="L18" s="262"/>
      <c r="M18" s="311" t="s">
        <v>659</v>
      </c>
      <c r="N18" s="312"/>
      <c r="O18" s="312"/>
      <c r="P18" s="312"/>
      <c r="Q18" s="312"/>
      <c r="R18" s="269"/>
      <c r="S18" s="270"/>
      <c r="T18" s="270"/>
      <c r="U18" s="270"/>
      <c r="V18" s="261" t="s">
        <v>471</v>
      </c>
      <c r="W18" s="262"/>
      <c r="X18" s="291" t="s">
        <v>660</v>
      </c>
      <c r="Y18" s="292"/>
      <c r="Z18" s="292"/>
      <c r="AA18" s="292"/>
      <c r="AB18" s="293"/>
      <c r="AC18" s="289"/>
      <c r="AD18" s="290"/>
      <c r="AE18" s="290"/>
      <c r="AF18" s="290"/>
      <c r="AG18" s="261" t="s">
        <v>472</v>
      </c>
      <c r="AH18" s="262"/>
      <c r="AI18" s="311" t="s">
        <v>661</v>
      </c>
      <c r="AJ18" s="312"/>
      <c r="AK18" s="312"/>
      <c r="AL18" s="312"/>
      <c r="AM18" s="322"/>
      <c r="AN18" s="289"/>
      <c r="AO18" s="290"/>
      <c r="AP18" s="290"/>
      <c r="AQ18" s="290"/>
      <c r="AR18" s="261" t="s">
        <v>472</v>
      </c>
      <c r="AS18" s="262"/>
      <c r="AT18" s="272"/>
      <c r="AU18" s="273"/>
      <c r="AV18" s="273"/>
      <c r="AW18" s="273"/>
      <c r="AX18" s="273"/>
      <c r="AY18" s="273"/>
      <c r="AZ18" s="273"/>
      <c r="BA18" s="273"/>
      <c r="BB18" s="274"/>
      <c r="BE18" s="86" t="s">
        <v>473</v>
      </c>
      <c r="BI18" s="86">
        <v>17</v>
      </c>
      <c r="BJ18" s="205"/>
      <c r="BK18" s="212">
        <v>899</v>
      </c>
      <c r="BL18" s="213" t="s">
        <v>401</v>
      </c>
      <c r="BM18" s="217"/>
      <c r="BN18" s="196" t="s">
        <v>397</v>
      </c>
    </row>
    <row r="19" spans="1:66" ht="12" customHeight="1" x14ac:dyDescent="0.15">
      <c r="B19" s="396" t="s">
        <v>663</v>
      </c>
      <c r="C19" s="337" t="s">
        <v>474</v>
      </c>
      <c r="D19" s="337"/>
      <c r="E19" s="361" t="s">
        <v>430</v>
      </c>
      <c r="F19" s="363" t="s">
        <v>475</v>
      </c>
      <c r="G19" s="363"/>
      <c r="H19" s="343" t="s">
        <v>430</v>
      </c>
      <c r="I19" s="363" t="s">
        <v>476</v>
      </c>
      <c r="J19" s="364"/>
      <c r="K19" s="388" t="s">
        <v>421</v>
      </c>
      <c r="L19" s="389"/>
      <c r="M19" s="389"/>
      <c r="N19" s="389"/>
      <c r="O19" s="389"/>
      <c r="P19" s="341"/>
      <c r="Q19" s="341"/>
      <c r="R19" s="341"/>
      <c r="S19" s="341"/>
      <c r="T19" s="341"/>
      <c r="U19" s="339" t="s">
        <v>477</v>
      </c>
      <c r="V19" s="339"/>
      <c r="W19" s="425" t="s">
        <v>478</v>
      </c>
      <c r="X19" s="426"/>
      <c r="Y19" s="427"/>
      <c r="Z19" s="298" t="s">
        <v>479</v>
      </c>
      <c r="AA19" s="294" t="s">
        <v>480</v>
      </c>
      <c r="AB19" s="294" t="s">
        <v>481</v>
      </c>
      <c r="AC19" s="294" t="s">
        <v>482</v>
      </c>
      <c r="AD19" s="296" t="s">
        <v>483</v>
      </c>
      <c r="AE19" s="300" t="s">
        <v>484</v>
      </c>
      <c r="AF19" s="294" t="s">
        <v>485</v>
      </c>
      <c r="AG19" s="294" t="s">
        <v>486</v>
      </c>
      <c r="AH19" s="300" t="s">
        <v>487</v>
      </c>
      <c r="AI19" s="323" t="s">
        <v>488</v>
      </c>
      <c r="AJ19" s="294" t="s">
        <v>489</v>
      </c>
      <c r="AK19" s="294" t="s">
        <v>490</v>
      </c>
      <c r="AL19" s="294" t="s">
        <v>491</v>
      </c>
      <c r="AM19" s="313" t="s">
        <v>492</v>
      </c>
      <c r="AN19" s="294" t="s">
        <v>493</v>
      </c>
      <c r="AO19" s="300" t="s">
        <v>494</v>
      </c>
      <c r="AP19" s="294" t="s">
        <v>495</v>
      </c>
      <c r="AQ19" s="294" t="s">
        <v>496</v>
      </c>
      <c r="AR19" s="294" t="s">
        <v>497</v>
      </c>
      <c r="AS19" s="306" t="s">
        <v>498</v>
      </c>
      <c r="AT19" s="300" t="s">
        <v>499</v>
      </c>
      <c r="AU19" s="300" t="s">
        <v>500</v>
      </c>
      <c r="AV19" s="294" t="s">
        <v>501</v>
      </c>
      <c r="AW19" s="300" t="s">
        <v>502</v>
      </c>
      <c r="AX19" s="294" t="s">
        <v>503</v>
      </c>
      <c r="AY19" s="294" t="s">
        <v>504</v>
      </c>
      <c r="AZ19" s="294" t="s">
        <v>505</v>
      </c>
      <c r="BA19" s="294" t="s">
        <v>506</v>
      </c>
      <c r="BB19" s="304" t="s">
        <v>507</v>
      </c>
      <c r="BE19" s="86" t="s">
        <v>508</v>
      </c>
      <c r="BI19" s="86">
        <v>18</v>
      </c>
      <c r="BJ19" s="203" t="s">
        <v>457</v>
      </c>
      <c r="BK19" s="206">
        <v>900</v>
      </c>
      <c r="BL19" s="207" t="s">
        <v>400</v>
      </c>
      <c r="BM19" s="215"/>
      <c r="BN19" s="194" t="s">
        <v>396</v>
      </c>
    </row>
    <row r="20" spans="1:66" ht="12" customHeight="1" x14ac:dyDescent="0.15">
      <c r="B20" s="397"/>
      <c r="C20" s="338"/>
      <c r="D20" s="338"/>
      <c r="E20" s="362"/>
      <c r="F20" s="321"/>
      <c r="G20" s="321"/>
      <c r="H20" s="344"/>
      <c r="I20" s="321"/>
      <c r="J20" s="365"/>
      <c r="K20" s="371"/>
      <c r="L20" s="372"/>
      <c r="M20" s="372"/>
      <c r="N20" s="372"/>
      <c r="O20" s="372"/>
      <c r="P20" s="342"/>
      <c r="Q20" s="342"/>
      <c r="R20" s="342"/>
      <c r="S20" s="342"/>
      <c r="T20" s="342"/>
      <c r="U20" s="340"/>
      <c r="V20" s="340"/>
      <c r="W20" s="428"/>
      <c r="X20" s="429"/>
      <c r="Y20" s="430"/>
      <c r="Z20" s="299"/>
      <c r="AA20" s="295"/>
      <c r="AB20" s="295"/>
      <c r="AC20" s="295"/>
      <c r="AD20" s="297"/>
      <c r="AE20" s="301"/>
      <c r="AF20" s="295"/>
      <c r="AG20" s="295"/>
      <c r="AH20" s="301"/>
      <c r="AI20" s="324"/>
      <c r="AJ20" s="295"/>
      <c r="AK20" s="295"/>
      <c r="AL20" s="295"/>
      <c r="AM20" s="314"/>
      <c r="AN20" s="295"/>
      <c r="AO20" s="301"/>
      <c r="AP20" s="295"/>
      <c r="AQ20" s="295"/>
      <c r="AR20" s="295"/>
      <c r="AS20" s="307"/>
      <c r="AT20" s="301"/>
      <c r="AU20" s="301"/>
      <c r="AV20" s="295"/>
      <c r="AW20" s="301"/>
      <c r="AX20" s="295"/>
      <c r="AY20" s="295"/>
      <c r="AZ20" s="295"/>
      <c r="BA20" s="295"/>
      <c r="BB20" s="305"/>
      <c r="BE20" s="86" t="s">
        <v>437</v>
      </c>
      <c r="BI20" s="86">
        <v>19</v>
      </c>
      <c r="BJ20" s="205"/>
      <c r="BK20" s="212">
        <v>899</v>
      </c>
      <c r="BL20" s="213" t="s">
        <v>401</v>
      </c>
      <c r="BM20" s="217"/>
      <c r="BN20" s="196" t="s">
        <v>397</v>
      </c>
    </row>
    <row r="21" spans="1:66" ht="12" customHeight="1" x14ac:dyDescent="0.15">
      <c r="B21" s="397"/>
      <c r="C21" s="338"/>
      <c r="D21" s="338"/>
      <c r="E21" s="345" t="s">
        <v>430</v>
      </c>
      <c r="F21" s="320" t="s">
        <v>402</v>
      </c>
      <c r="G21" s="320"/>
      <c r="H21" s="348" t="s">
        <v>430</v>
      </c>
      <c r="I21" s="320" t="s">
        <v>509</v>
      </c>
      <c r="J21" s="349"/>
      <c r="K21" s="351"/>
      <c r="L21" s="352"/>
      <c r="M21" s="355"/>
      <c r="N21" s="355"/>
      <c r="O21" s="320" t="s">
        <v>510</v>
      </c>
      <c r="P21" s="355"/>
      <c r="Q21" s="355"/>
      <c r="R21" s="320" t="s">
        <v>511</v>
      </c>
      <c r="S21" s="355"/>
      <c r="T21" s="355"/>
      <c r="U21" s="302" t="s">
        <v>512</v>
      </c>
      <c r="V21" s="302"/>
      <c r="W21" s="428"/>
      <c r="X21" s="429"/>
      <c r="Y21" s="430"/>
      <c r="Z21" s="299"/>
      <c r="AA21" s="295"/>
      <c r="AB21" s="295"/>
      <c r="AC21" s="295"/>
      <c r="AD21" s="297"/>
      <c r="AE21" s="301"/>
      <c r="AF21" s="295"/>
      <c r="AG21" s="295"/>
      <c r="AH21" s="301"/>
      <c r="AI21" s="324"/>
      <c r="AJ21" s="295"/>
      <c r="AK21" s="295"/>
      <c r="AL21" s="295"/>
      <c r="AM21" s="314"/>
      <c r="AN21" s="295"/>
      <c r="AO21" s="301"/>
      <c r="AP21" s="295"/>
      <c r="AQ21" s="295"/>
      <c r="AR21" s="295"/>
      <c r="AS21" s="307"/>
      <c r="AT21" s="301"/>
      <c r="AU21" s="301"/>
      <c r="AV21" s="295"/>
      <c r="AW21" s="301"/>
      <c r="AX21" s="295"/>
      <c r="AY21" s="295"/>
      <c r="AZ21" s="295"/>
      <c r="BA21" s="295"/>
      <c r="BB21" s="305"/>
      <c r="BE21" s="86" t="s">
        <v>513</v>
      </c>
      <c r="BI21" s="86">
        <v>20</v>
      </c>
    </row>
    <row r="22" spans="1:66" ht="12" customHeight="1" x14ac:dyDescent="0.15">
      <c r="B22" s="397"/>
      <c r="C22" s="338"/>
      <c r="D22" s="338"/>
      <c r="E22" s="346"/>
      <c r="F22" s="347"/>
      <c r="G22" s="347"/>
      <c r="H22" s="344"/>
      <c r="I22" s="347"/>
      <c r="J22" s="350"/>
      <c r="K22" s="353"/>
      <c r="L22" s="354"/>
      <c r="M22" s="356"/>
      <c r="N22" s="356"/>
      <c r="O22" s="321"/>
      <c r="P22" s="356"/>
      <c r="Q22" s="356"/>
      <c r="R22" s="321"/>
      <c r="S22" s="356"/>
      <c r="T22" s="356"/>
      <c r="U22" s="303"/>
      <c r="V22" s="303"/>
      <c r="W22" s="428"/>
      <c r="X22" s="429"/>
      <c r="Y22" s="430"/>
      <c r="Z22" s="299"/>
      <c r="AA22" s="295"/>
      <c r="AB22" s="295"/>
      <c r="AC22" s="295"/>
      <c r="AD22" s="297"/>
      <c r="AE22" s="301"/>
      <c r="AF22" s="295"/>
      <c r="AG22" s="295"/>
      <c r="AH22" s="301"/>
      <c r="AI22" s="324"/>
      <c r="AJ22" s="295"/>
      <c r="AK22" s="295"/>
      <c r="AL22" s="295"/>
      <c r="AM22" s="314"/>
      <c r="AN22" s="295"/>
      <c r="AO22" s="301"/>
      <c r="AP22" s="295"/>
      <c r="AQ22" s="295"/>
      <c r="AR22" s="295"/>
      <c r="AS22" s="307"/>
      <c r="AT22" s="301"/>
      <c r="AU22" s="301"/>
      <c r="AV22" s="295"/>
      <c r="AW22" s="301"/>
      <c r="AX22" s="295"/>
      <c r="AY22" s="295"/>
      <c r="AZ22" s="295"/>
      <c r="BA22" s="295"/>
      <c r="BB22" s="305"/>
      <c r="BE22" s="86" t="s">
        <v>514</v>
      </c>
      <c r="BI22" s="86">
        <v>21</v>
      </c>
    </row>
    <row r="23" spans="1:66" ht="12" customHeight="1" x14ac:dyDescent="0.15">
      <c r="B23" s="397"/>
      <c r="C23" s="338" t="s">
        <v>515</v>
      </c>
      <c r="D23" s="338"/>
      <c r="E23" s="366" t="s">
        <v>430</v>
      </c>
      <c r="F23" s="320" t="s">
        <v>475</v>
      </c>
      <c r="G23" s="320"/>
      <c r="H23" s="367" t="s">
        <v>430</v>
      </c>
      <c r="I23" s="320" t="s">
        <v>476</v>
      </c>
      <c r="J23" s="349"/>
      <c r="K23" s="369" t="s">
        <v>421</v>
      </c>
      <c r="L23" s="370"/>
      <c r="M23" s="370"/>
      <c r="N23" s="370"/>
      <c r="O23" s="370"/>
      <c r="P23" s="373"/>
      <c r="Q23" s="373"/>
      <c r="R23" s="373"/>
      <c r="S23" s="373"/>
      <c r="T23" s="373"/>
      <c r="U23" s="357" t="s">
        <v>477</v>
      </c>
      <c r="V23" s="357"/>
      <c r="W23" s="428"/>
      <c r="X23" s="429"/>
      <c r="Y23" s="430"/>
      <c r="Z23" s="299"/>
      <c r="AA23" s="295"/>
      <c r="AB23" s="295"/>
      <c r="AC23" s="295"/>
      <c r="AD23" s="297"/>
      <c r="AE23" s="301"/>
      <c r="AF23" s="295"/>
      <c r="AG23" s="295"/>
      <c r="AH23" s="301"/>
      <c r="AI23" s="324"/>
      <c r="AJ23" s="295"/>
      <c r="AK23" s="295"/>
      <c r="AL23" s="295"/>
      <c r="AM23" s="314"/>
      <c r="AN23" s="295"/>
      <c r="AO23" s="301"/>
      <c r="AP23" s="295"/>
      <c r="AQ23" s="295"/>
      <c r="AR23" s="295"/>
      <c r="AS23" s="307"/>
      <c r="AT23" s="301"/>
      <c r="AU23" s="301"/>
      <c r="AV23" s="295"/>
      <c r="AW23" s="301"/>
      <c r="AX23" s="295"/>
      <c r="AY23" s="295"/>
      <c r="AZ23" s="295"/>
      <c r="BA23" s="295"/>
      <c r="BB23" s="305"/>
      <c r="BE23" s="86" t="s">
        <v>516</v>
      </c>
      <c r="BI23" s="86">
        <v>22</v>
      </c>
    </row>
    <row r="24" spans="1:66" ht="12" customHeight="1" x14ac:dyDescent="0.15">
      <c r="B24" s="397"/>
      <c r="C24" s="338"/>
      <c r="D24" s="338"/>
      <c r="E24" s="366"/>
      <c r="F24" s="321"/>
      <c r="G24" s="321"/>
      <c r="H24" s="368"/>
      <c r="I24" s="321"/>
      <c r="J24" s="365"/>
      <c r="K24" s="371"/>
      <c r="L24" s="372"/>
      <c r="M24" s="372"/>
      <c r="N24" s="372"/>
      <c r="O24" s="372"/>
      <c r="P24" s="374"/>
      <c r="Q24" s="374"/>
      <c r="R24" s="374"/>
      <c r="S24" s="374"/>
      <c r="T24" s="374"/>
      <c r="U24" s="340"/>
      <c r="V24" s="340"/>
      <c r="W24" s="428"/>
      <c r="X24" s="429"/>
      <c r="Y24" s="430"/>
      <c r="Z24" s="299"/>
      <c r="AA24" s="295"/>
      <c r="AB24" s="295"/>
      <c r="AC24" s="295"/>
      <c r="AD24" s="297"/>
      <c r="AE24" s="301"/>
      <c r="AF24" s="295"/>
      <c r="AG24" s="295"/>
      <c r="AH24" s="301"/>
      <c r="AI24" s="324"/>
      <c r="AJ24" s="295"/>
      <c r="AK24" s="295"/>
      <c r="AL24" s="295"/>
      <c r="AM24" s="314"/>
      <c r="AN24" s="295"/>
      <c r="AO24" s="301"/>
      <c r="AP24" s="295"/>
      <c r="AQ24" s="295"/>
      <c r="AR24" s="295"/>
      <c r="AS24" s="307"/>
      <c r="AT24" s="301"/>
      <c r="AU24" s="301"/>
      <c r="AV24" s="295"/>
      <c r="AW24" s="301"/>
      <c r="AX24" s="295"/>
      <c r="AY24" s="295"/>
      <c r="AZ24" s="295"/>
      <c r="BA24" s="295"/>
      <c r="BB24" s="305"/>
      <c r="BE24" s="86" t="s">
        <v>457</v>
      </c>
      <c r="BI24" s="86">
        <v>23</v>
      </c>
    </row>
    <row r="25" spans="1:66" ht="12" customHeight="1" x14ac:dyDescent="0.15">
      <c r="B25" s="397"/>
      <c r="C25" s="338"/>
      <c r="D25" s="338"/>
      <c r="E25" s="431" t="s">
        <v>430</v>
      </c>
      <c r="F25" s="320" t="s">
        <v>402</v>
      </c>
      <c r="G25" s="320"/>
      <c r="H25" s="492" t="s">
        <v>430</v>
      </c>
      <c r="I25" s="320" t="s">
        <v>509</v>
      </c>
      <c r="J25" s="349"/>
      <c r="K25" s="494"/>
      <c r="L25" s="495"/>
      <c r="M25" s="375"/>
      <c r="N25" s="375"/>
      <c r="O25" s="320" t="s">
        <v>510</v>
      </c>
      <c r="P25" s="375"/>
      <c r="Q25" s="375"/>
      <c r="R25" s="320" t="s">
        <v>511</v>
      </c>
      <c r="S25" s="375"/>
      <c r="T25" s="375"/>
      <c r="U25" s="302" t="s">
        <v>512</v>
      </c>
      <c r="V25" s="302"/>
      <c r="W25" s="410" t="s">
        <v>517</v>
      </c>
      <c r="X25" s="347"/>
      <c r="Y25" s="350"/>
      <c r="Z25" s="6" t="s">
        <v>549</v>
      </c>
      <c r="AA25" s="6" t="s">
        <v>430</v>
      </c>
      <c r="AB25" s="6" t="s">
        <v>430</v>
      </c>
      <c r="AC25" s="6" t="s">
        <v>430</v>
      </c>
      <c r="AD25" s="6" t="s">
        <v>430</v>
      </c>
      <c r="AE25" s="6" t="s">
        <v>430</v>
      </c>
      <c r="AF25" s="6" t="s">
        <v>430</v>
      </c>
      <c r="AG25" s="6" t="s">
        <v>430</v>
      </c>
      <c r="AH25" s="6" t="s">
        <v>549</v>
      </c>
      <c r="AI25" s="6" t="s">
        <v>430</v>
      </c>
      <c r="AJ25" s="6" t="s">
        <v>430</v>
      </c>
      <c r="AK25" s="6" t="s">
        <v>430</v>
      </c>
      <c r="AL25" s="6" t="s">
        <v>430</v>
      </c>
      <c r="AM25" s="6" t="s">
        <v>430</v>
      </c>
      <c r="AN25" s="6" t="s">
        <v>430</v>
      </c>
      <c r="AO25" s="6" t="s">
        <v>430</v>
      </c>
      <c r="AP25" s="6" t="s">
        <v>430</v>
      </c>
      <c r="AQ25" s="6" t="s">
        <v>430</v>
      </c>
      <c r="AR25" s="6" t="s">
        <v>430</v>
      </c>
      <c r="AS25" s="6" t="s">
        <v>430</v>
      </c>
      <c r="AT25" s="6" t="s">
        <v>430</v>
      </c>
      <c r="AU25" s="6" t="s">
        <v>430</v>
      </c>
      <c r="AV25" s="6" t="s">
        <v>430</v>
      </c>
      <c r="AW25" s="6" t="s">
        <v>430</v>
      </c>
      <c r="AX25" s="6" t="s">
        <v>430</v>
      </c>
      <c r="AY25" s="6" t="s">
        <v>430</v>
      </c>
      <c r="AZ25" s="6" t="s">
        <v>430</v>
      </c>
      <c r="BA25" s="6" t="s">
        <v>430</v>
      </c>
      <c r="BB25" s="7" t="s">
        <v>430</v>
      </c>
      <c r="BE25" s="86" t="s">
        <v>518</v>
      </c>
      <c r="BI25" s="86">
        <v>24</v>
      </c>
    </row>
    <row r="26" spans="1:66" ht="12" customHeight="1" x14ac:dyDescent="0.15">
      <c r="B26" s="397"/>
      <c r="C26" s="338"/>
      <c r="D26" s="338"/>
      <c r="E26" s="432"/>
      <c r="F26" s="321"/>
      <c r="G26" s="321"/>
      <c r="H26" s="492"/>
      <c r="I26" s="321"/>
      <c r="J26" s="365"/>
      <c r="K26" s="499"/>
      <c r="L26" s="500"/>
      <c r="M26" s="376"/>
      <c r="N26" s="376"/>
      <c r="O26" s="321"/>
      <c r="P26" s="376"/>
      <c r="Q26" s="376"/>
      <c r="R26" s="321"/>
      <c r="S26" s="376"/>
      <c r="T26" s="376"/>
      <c r="U26" s="303"/>
      <c r="V26" s="303"/>
      <c r="W26" s="422" t="s">
        <v>519</v>
      </c>
      <c r="X26" s="423"/>
      <c r="Y26" s="424"/>
      <c r="Z26" s="6" t="s">
        <v>430</v>
      </c>
      <c r="AA26" s="6" t="s">
        <v>430</v>
      </c>
      <c r="AB26" s="6" t="s">
        <v>430</v>
      </c>
      <c r="AC26" s="6" t="s">
        <v>430</v>
      </c>
      <c r="AD26" s="6" t="s">
        <v>430</v>
      </c>
      <c r="AE26" s="6" t="s">
        <v>430</v>
      </c>
      <c r="AF26" s="6" t="s">
        <v>430</v>
      </c>
      <c r="AG26" s="6" t="s">
        <v>430</v>
      </c>
      <c r="AH26" s="6" t="s">
        <v>430</v>
      </c>
      <c r="AI26" s="6" t="s">
        <v>430</v>
      </c>
      <c r="AJ26" s="6" t="s">
        <v>430</v>
      </c>
      <c r="AK26" s="6" t="s">
        <v>430</v>
      </c>
      <c r="AL26" s="6" t="s">
        <v>430</v>
      </c>
      <c r="AM26" s="6" t="s">
        <v>430</v>
      </c>
      <c r="AN26" s="6" t="s">
        <v>430</v>
      </c>
      <c r="AO26" s="6" t="s">
        <v>430</v>
      </c>
      <c r="AP26" s="6" t="s">
        <v>430</v>
      </c>
      <c r="AQ26" s="6" t="s">
        <v>430</v>
      </c>
      <c r="AR26" s="6" t="s">
        <v>430</v>
      </c>
      <c r="AS26" s="6" t="s">
        <v>430</v>
      </c>
      <c r="AT26" s="6" t="s">
        <v>430</v>
      </c>
      <c r="AU26" s="6" t="s">
        <v>430</v>
      </c>
      <c r="AV26" s="6" t="s">
        <v>430</v>
      </c>
      <c r="AW26" s="6" t="s">
        <v>430</v>
      </c>
      <c r="AX26" s="6" t="s">
        <v>430</v>
      </c>
      <c r="AY26" s="6" t="s">
        <v>430</v>
      </c>
      <c r="AZ26" s="6" t="s">
        <v>430</v>
      </c>
      <c r="BA26" s="6" t="s">
        <v>430</v>
      </c>
      <c r="BB26" s="8" t="s">
        <v>430</v>
      </c>
      <c r="BE26" s="86" t="s">
        <v>520</v>
      </c>
      <c r="BI26" s="86">
        <v>25</v>
      </c>
    </row>
    <row r="27" spans="1:66" ht="12" customHeight="1" x14ac:dyDescent="0.15">
      <c r="B27" s="397"/>
      <c r="C27" s="533" t="s">
        <v>521</v>
      </c>
      <c r="D27" s="533"/>
      <c r="E27" s="366" t="s">
        <v>430</v>
      </c>
      <c r="F27" s="347" t="s">
        <v>475</v>
      </c>
      <c r="G27" s="347"/>
      <c r="H27" s="367" t="s">
        <v>430</v>
      </c>
      <c r="I27" s="347" t="s">
        <v>476</v>
      </c>
      <c r="J27" s="350"/>
      <c r="K27" s="501" t="s">
        <v>421</v>
      </c>
      <c r="L27" s="502"/>
      <c r="M27" s="502"/>
      <c r="N27" s="502"/>
      <c r="O27" s="502"/>
      <c r="P27" s="373"/>
      <c r="Q27" s="373"/>
      <c r="R27" s="373"/>
      <c r="S27" s="373"/>
      <c r="T27" s="373"/>
      <c r="U27" s="357" t="s">
        <v>477</v>
      </c>
      <c r="V27" s="417"/>
      <c r="W27" s="418" t="s">
        <v>664</v>
      </c>
      <c r="X27" s="419"/>
      <c r="Y27" s="419"/>
      <c r="Z27" s="419"/>
      <c r="AA27" s="419"/>
      <c r="AB27" s="419"/>
      <c r="AC27" s="419"/>
      <c r="AD27" s="419"/>
      <c r="AE27" s="419"/>
      <c r="AF27" s="515" t="s">
        <v>430</v>
      </c>
      <c r="AG27" s="516"/>
      <c r="AH27" s="508" t="s">
        <v>666</v>
      </c>
      <c r="AI27" s="508"/>
      <c r="AJ27" s="508"/>
      <c r="AK27" s="508"/>
      <c r="AL27" s="508"/>
      <c r="AM27" s="508"/>
      <c r="AN27" s="508"/>
      <c r="AO27" s="515" t="s">
        <v>430</v>
      </c>
      <c r="AP27" s="516"/>
      <c r="AQ27" s="507" t="s">
        <v>668</v>
      </c>
      <c r="AR27" s="508"/>
      <c r="AS27" s="508"/>
      <c r="AT27" s="508"/>
      <c r="AU27" s="508"/>
      <c r="AV27" s="509"/>
      <c r="AW27" s="525" t="s">
        <v>522</v>
      </c>
      <c r="AX27" s="526"/>
      <c r="AY27" s="526"/>
      <c r="AZ27" s="527"/>
      <c r="BA27" s="411" t="s">
        <v>430</v>
      </c>
      <c r="BB27" s="412"/>
      <c r="BE27" s="86" t="s">
        <v>523</v>
      </c>
      <c r="BI27" s="86">
        <v>26</v>
      </c>
    </row>
    <row r="28" spans="1:66" ht="12" customHeight="1" x14ac:dyDescent="0.15">
      <c r="B28" s="397"/>
      <c r="C28" s="338"/>
      <c r="D28" s="338"/>
      <c r="E28" s="366"/>
      <c r="F28" s="321"/>
      <c r="G28" s="321"/>
      <c r="H28" s="368"/>
      <c r="I28" s="321"/>
      <c r="J28" s="365"/>
      <c r="K28" s="371"/>
      <c r="L28" s="372"/>
      <c r="M28" s="372"/>
      <c r="N28" s="372"/>
      <c r="O28" s="372"/>
      <c r="P28" s="374"/>
      <c r="Q28" s="374"/>
      <c r="R28" s="374"/>
      <c r="S28" s="374"/>
      <c r="T28" s="374"/>
      <c r="U28" s="340"/>
      <c r="V28" s="309"/>
      <c r="W28" s="420"/>
      <c r="X28" s="421"/>
      <c r="Y28" s="421"/>
      <c r="Z28" s="421"/>
      <c r="AA28" s="421"/>
      <c r="AB28" s="421"/>
      <c r="AC28" s="421"/>
      <c r="AD28" s="421"/>
      <c r="AE28" s="421"/>
      <c r="AF28" s="517"/>
      <c r="AG28" s="518"/>
      <c r="AH28" s="506"/>
      <c r="AI28" s="506"/>
      <c r="AJ28" s="506"/>
      <c r="AK28" s="506"/>
      <c r="AL28" s="506"/>
      <c r="AM28" s="506"/>
      <c r="AN28" s="506"/>
      <c r="AO28" s="517"/>
      <c r="AP28" s="518"/>
      <c r="AQ28" s="510"/>
      <c r="AR28" s="511"/>
      <c r="AS28" s="511"/>
      <c r="AT28" s="511"/>
      <c r="AU28" s="511"/>
      <c r="AV28" s="512"/>
      <c r="AW28" s="528"/>
      <c r="AX28" s="529"/>
      <c r="AY28" s="529"/>
      <c r="AZ28" s="530"/>
      <c r="BA28" s="413"/>
      <c r="BB28" s="414"/>
      <c r="BE28" s="86" t="s">
        <v>524</v>
      </c>
      <c r="BI28" s="86">
        <v>27</v>
      </c>
    </row>
    <row r="29" spans="1:66" ht="12" customHeight="1" x14ac:dyDescent="0.15">
      <c r="B29" s="397"/>
      <c r="C29" s="338"/>
      <c r="D29" s="338"/>
      <c r="E29" s="431" t="s">
        <v>430</v>
      </c>
      <c r="F29" s="320" t="s">
        <v>402</v>
      </c>
      <c r="G29" s="320"/>
      <c r="H29" s="492" t="s">
        <v>430</v>
      </c>
      <c r="I29" s="320" t="s">
        <v>509</v>
      </c>
      <c r="J29" s="349"/>
      <c r="K29" s="494"/>
      <c r="L29" s="495"/>
      <c r="M29" s="375"/>
      <c r="N29" s="375"/>
      <c r="O29" s="320" t="s">
        <v>510</v>
      </c>
      <c r="P29" s="375"/>
      <c r="Q29" s="375"/>
      <c r="R29" s="320" t="s">
        <v>511</v>
      </c>
      <c r="S29" s="375"/>
      <c r="T29" s="375"/>
      <c r="U29" s="302" t="s">
        <v>512</v>
      </c>
      <c r="V29" s="531"/>
      <c r="W29" s="418" t="s">
        <v>665</v>
      </c>
      <c r="X29" s="419"/>
      <c r="Y29" s="419"/>
      <c r="Z29" s="419"/>
      <c r="AA29" s="419"/>
      <c r="AB29" s="419"/>
      <c r="AC29" s="419"/>
      <c r="AD29" s="419"/>
      <c r="AE29" s="419"/>
      <c r="AF29" s="515" t="s">
        <v>549</v>
      </c>
      <c r="AG29" s="516"/>
      <c r="AH29" s="508" t="s">
        <v>667</v>
      </c>
      <c r="AI29" s="508"/>
      <c r="AJ29" s="508"/>
      <c r="AK29" s="508"/>
      <c r="AL29" s="508"/>
      <c r="AM29" s="508"/>
      <c r="AN29" s="508"/>
      <c r="AO29" s="515" t="s">
        <v>430</v>
      </c>
      <c r="AP29" s="516"/>
      <c r="AQ29" s="510"/>
      <c r="AR29" s="511"/>
      <c r="AS29" s="511"/>
      <c r="AT29" s="511"/>
      <c r="AU29" s="511"/>
      <c r="AV29" s="512"/>
      <c r="AW29" s="503" t="s">
        <v>525</v>
      </c>
      <c r="AX29" s="504"/>
      <c r="AY29" s="504"/>
      <c r="AZ29" s="504"/>
      <c r="BA29" s="413" t="s">
        <v>430</v>
      </c>
      <c r="BB29" s="414"/>
      <c r="BE29" s="86" t="s">
        <v>526</v>
      </c>
      <c r="BI29" s="86">
        <v>28</v>
      </c>
    </row>
    <row r="30" spans="1:66" ht="12" customHeight="1" x14ac:dyDescent="0.15">
      <c r="A30" s="415" t="s">
        <v>460</v>
      </c>
      <c r="B30" s="398"/>
      <c r="C30" s="534"/>
      <c r="D30" s="534"/>
      <c r="E30" s="535"/>
      <c r="F30" s="491"/>
      <c r="G30" s="491"/>
      <c r="H30" s="493"/>
      <c r="I30" s="321"/>
      <c r="J30" s="365"/>
      <c r="K30" s="496"/>
      <c r="L30" s="497"/>
      <c r="M30" s="498"/>
      <c r="N30" s="498"/>
      <c r="O30" s="491"/>
      <c r="P30" s="376"/>
      <c r="Q30" s="376"/>
      <c r="R30" s="491"/>
      <c r="S30" s="498"/>
      <c r="T30" s="498"/>
      <c r="U30" s="303"/>
      <c r="V30" s="532"/>
      <c r="W30" s="420"/>
      <c r="X30" s="421"/>
      <c r="Y30" s="421"/>
      <c r="Z30" s="421"/>
      <c r="AA30" s="421"/>
      <c r="AB30" s="421"/>
      <c r="AC30" s="421"/>
      <c r="AD30" s="421"/>
      <c r="AE30" s="421"/>
      <c r="AF30" s="517"/>
      <c r="AG30" s="518"/>
      <c r="AH30" s="506"/>
      <c r="AI30" s="506"/>
      <c r="AJ30" s="506"/>
      <c r="AK30" s="506"/>
      <c r="AL30" s="506"/>
      <c r="AM30" s="506"/>
      <c r="AN30" s="506"/>
      <c r="AO30" s="517"/>
      <c r="AP30" s="518"/>
      <c r="AQ30" s="513"/>
      <c r="AR30" s="506"/>
      <c r="AS30" s="506"/>
      <c r="AT30" s="506"/>
      <c r="AU30" s="506"/>
      <c r="AV30" s="514"/>
      <c r="AW30" s="505"/>
      <c r="AX30" s="506"/>
      <c r="AY30" s="506"/>
      <c r="AZ30" s="506"/>
      <c r="BA30" s="519"/>
      <c r="BB30" s="520"/>
      <c r="BE30" s="86" t="s">
        <v>527</v>
      </c>
      <c r="BI30" s="86">
        <v>29</v>
      </c>
    </row>
    <row r="31" spans="1:66" ht="13.5" customHeight="1" x14ac:dyDescent="0.15">
      <c r="A31" s="415"/>
      <c r="B31" s="521" t="s">
        <v>528</v>
      </c>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3"/>
      <c r="BE31" s="86" t="s">
        <v>450</v>
      </c>
      <c r="BI31" s="86">
        <v>30</v>
      </c>
    </row>
    <row r="32" spans="1:66" ht="13.5" customHeight="1" x14ac:dyDescent="0.15">
      <c r="A32" s="415"/>
      <c r="B32" s="391" t="s">
        <v>529</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524"/>
      <c r="BE32" s="86" t="s">
        <v>530</v>
      </c>
      <c r="BI32" s="86">
        <v>31</v>
      </c>
    </row>
    <row r="33" spans="2:57" ht="13.5" customHeight="1" x14ac:dyDescent="0.15">
      <c r="B33" s="391" t="s">
        <v>531</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524"/>
      <c r="BE33" s="86" t="s">
        <v>532</v>
      </c>
    </row>
    <row r="34" spans="2:57" ht="13.5" customHeight="1" x14ac:dyDescent="0.15">
      <c r="B34" s="391" t="s">
        <v>533</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287" t="s">
        <v>536</v>
      </c>
      <c r="AV34" s="287"/>
      <c r="AW34" s="287"/>
      <c r="AX34" s="287"/>
      <c r="AY34" s="287"/>
      <c r="AZ34" s="287"/>
      <c r="BA34" s="287"/>
      <c r="BB34" s="224"/>
      <c r="BE34" s="86" t="s">
        <v>534</v>
      </c>
    </row>
    <row r="35" spans="2:57" ht="13.5" customHeight="1" x14ac:dyDescent="0.15">
      <c r="B35" s="390" t="s">
        <v>535</v>
      </c>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288"/>
      <c r="AV35" s="288"/>
      <c r="AW35" s="288"/>
      <c r="AX35" s="288"/>
      <c r="AY35" s="288"/>
      <c r="AZ35" s="288"/>
      <c r="BA35" s="288"/>
      <c r="BB35" s="12"/>
      <c r="BE35" s="86" t="s">
        <v>537</v>
      </c>
    </row>
    <row r="36" spans="2:57" ht="13.5" customHeight="1" x14ac:dyDescent="0.15">
      <c r="B36" s="390"/>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433"/>
      <c r="AM36" s="284" t="s">
        <v>540</v>
      </c>
      <c r="AN36" s="285"/>
      <c r="AO36" s="285"/>
      <c r="AP36" s="285"/>
      <c r="AQ36" s="285"/>
      <c r="AR36" s="285"/>
      <c r="AS36" s="286"/>
      <c r="AT36" s="11"/>
      <c r="AU36" s="284" t="s">
        <v>541</v>
      </c>
      <c r="AV36" s="285"/>
      <c r="AW36" s="285"/>
      <c r="AX36" s="285"/>
      <c r="AY36" s="285"/>
      <c r="AZ36" s="285"/>
      <c r="BA36" s="286"/>
      <c r="BB36" s="12"/>
      <c r="BE36" s="86" t="s">
        <v>538</v>
      </c>
    </row>
    <row r="37" spans="2:57" ht="13.5" customHeight="1" x14ac:dyDescent="0.15">
      <c r="B37" s="10"/>
      <c r="C37" s="377" t="s">
        <v>539</v>
      </c>
      <c r="D37" s="377"/>
      <c r="E37" s="416"/>
      <c r="F37" s="416"/>
      <c r="G37" s="11" t="s">
        <v>510</v>
      </c>
      <c r="H37" s="416"/>
      <c r="I37" s="416"/>
      <c r="J37" s="11" t="s">
        <v>511</v>
      </c>
      <c r="K37" s="416"/>
      <c r="L37" s="416"/>
      <c r="M37" s="11" t="s">
        <v>512</v>
      </c>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124"/>
      <c r="AM37" s="434"/>
      <c r="AN37" s="435"/>
      <c r="AO37" s="435"/>
      <c r="AP37" s="435"/>
      <c r="AQ37" s="435"/>
      <c r="AR37" s="435"/>
      <c r="AS37" s="436"/>
      <c r="AT37" s="124"/>
      <c r="AU37" s="275"/>
      <c r="AV37" s="276"/>
      <c r="AW37" s="276"/>
      <c r="AX37" s="276"/>
      <c r="AY37" s="276"/>
      <c r="AZ37" s="276"/>
      <c r="BA37" s="277"/>
      <c r="BB37" s="12"/>
      <c r="BE37" s="86" t="s">
        <v>542</v>
      </c>
    </row>
    <row r="38" spans="2:57" ht="13.5" customHeight="1" x14ac:dyDescent="0.15">
      <c r="B38" s="10"/>
      <c r="C38" s="377" t="s">
        <v>543</v>
      </c>
      <c r="D38" s="377"/>
      <c r="E38" s="377"/>
      <c r="F38" s="377"/>
      <c r="G38" s="377"/>
      <c r="H38" s="377"/>
      <c r="I38" s="377"/>
      <c r="J38" s="377"/>
      <c r="K38" s="377" t="s">
        <v>544</v>
      </c>
      <c r="L38" s="377"/>
      <c r="M38" s="377"/>
      <c r="N38" s="377" t="s">
        <v>545</v>
      </c>
      <c r="O38" s="377"/>
      <c r="P38" s="377"/>
      <c r="Q38" s="377"/>
      <c r="R38" s="377"/>
      <c r="S38" s="271" t="str">
        <f>IF(E11="","",E11)</f>
        <v/>
      </c>
      <c r="T38" s="271"/>
      <c r="U38" s="271"/>
      <c r="V38" s="271"/>
      <c r="W38" s="271"/>
      <c r="X38" s="271"/>
      <c r="Y38" s="271"/>
      <c r="Z38" s="271"/>
      <c r="AA38" s="271"/>
      <c r="AB38" s="271"/>
      <c r="AC38" s="271"/>
      <c r="AD38" s="271"/>
      <c r="AE38" s="271"/>
      <c r="AF38" s="271"/>
      <c r="AG38" s="271"/>
      <c r="AH38" s="271"/>
      <c r="AI38" s="271"/>
      <c r="AJ38" s="271"/>
      <c r="AK38" s="271"/>
      <c r="AL38" s="124"/>
      <c r="AM38" s="437"/>
      <c r="AN38" s="438"/>
      <c r="AO38" s="438"/>
      <c r="AP38" s="438"/>
      <c r="AQ38" s="438"/>
      <c r="AR38" s="438"/>
      <c r="AS38" s="439"/>
      <c r="AT38" s="124"/>
      <c r="AU38" s="278"/>
      <c r="AV38" s="279"/>
      <c r="AW38" s="279"/>
      <c r="AX38" s="279"/>
      <c r="AY38" s="279"/>
      <c r="AZ38" s="279"/>
      <c r="BA38" s="280"/>
      <c r="BB38" s="12"/>
    </row>
    <row r="39" spans="2:57" ht="13.5" customHeight="1" x14ac:dyDescent="0.15">
      <c r="B39" s="10"/>
      <c r="C39" s="377"/>
      <c r="D39" s="377"/>
      <c r="E39" s="377"/>
      <c r="F39" s="377"/>
      <c r="G39" s="377"/>
      <c r="H39" s="377"/>
      <c r="I39" s="377"/>
      <c r="J39" s="377"/>
      <c r="K39" s="377"/>
      <c r="L39" s="377"/>
      <c r="M39" s="377"/>
      <c r="N39" s="377"/>
      <c r="O39" s="377"/>
      <c r="P39" s="377"/>
      <c r="Q39" s="377"/>
      <c r="R39" s="377"/>
      <c r="S39" s="271"/>
      <c r="T39" s="271"/>
      <c r="U39" s="271"/>
      <c r="V39" s="271"/>
      <c r="W39" s="271"/>
      <c r="X39" s="271"/>
      <c r="Y39" s="271"/>
      <c r="Z39" s="271"/>
      <c r="AA39" s="271"/>
      <c r="AB39" s="271"/>
      <c r="AC39" s="271"/>
      <c r="AD39" s="271"/>
      <c r="AE39" s="271"/>
      <c r="AF39" s="271"/>
      <c r="AG39" s="271"/>
      <c r="AH39" s="271"/>
      <c r="AI39" s="271"/>
      <c r="AJ39" s="271"/>
      <c r="AK39" s="271"/>
      <c r="AL39" s="124"/>
      <c r="AM39" s="437"/>
      <c r="AN39" s="438"/>
      <c r="AO39" s="438"/>
      <c r="AP39" s="438"/>
      <c r="AQ39" s="438"/>
      <c r="AR39" s="438"/>
      <c r="AS39" s="439"/>
      <c r="AT39" s="124"/>
      <c r="AU39" s="278"/>
      <c r="AV39" s="279"/>
      <c r="AW39" s="279"/>
      <c r="AX39" s="279"/>
      <c r="AY39" s="279"/>
      <c r="AZ39" s="279"/>
      <c r="BA39" s="280"/>
      <c r="BB39" s="13"/>
    </row>
    <row r="40" spans="2:57" ht="13.5" customHeight="1" x14ac:dyDescent="0.15">
      <c r="B40" s="10"/>
      <c r="C40" s="377" t="s">
        <v>546</v>
      </c>
      <c r="D40" s="377"/>
      <c r="E40" s="377"/>
      <c r="F40" s="377"/>
      <c r="G40" s="377"/>
      <c r="H40" s="377"/>
      <c r="I40" s="377"/>
      <c r="J40" s="377"/>
      <c r="K40" s="377"/>
      <c r="L40" s="377"/>
      <c r="M40" s="377"/>
      <c r="N40" s="377" t="s">
        <v>547</v>
      </c>
      <c r="O40" s="377"/>
      <c r="P40" s="377"/>
      <c r="Q40" s="377"/>
      <c r="R40" s="377"/>
      <c r="S40" s="271" t="str">
        <f>IF(E8="","",E8)</f>
        <v/>
      </c>
      <c r="T40" s="271"/>
      <c r="U40" s="271"/>
      <c r="V40" s="271"/>
      <c r="W40" s="271"/>
      <c r="X40" s="271"/>
      <c r="Y40" s="271"/>
      <c r="Z40" s="271"/>
      <c r="AA40" s="271"/>
      <c r="AB40" s="271"/>
      <c r="AC40" s="271"/>
      <c r="AD40" s="271"/>
      <c r="AE40" s="271"/>
      <c r="AF40" s="271"/>
      <c r="AG40" s="271"/>
      <c r="AH40" s="271"/>
      <c r="AI40" s="271"/>
      <c r="AJ40" s="271"/>
      <c r="AK40" s="271"/>
      <c r="AL40" s="124"/>
      <c r="AM40" s="437"/>
      <c r="AN40" s="438"/>
      <c r="AO40" s="438"/>
      <c r="AP40" s="438"/>
      <c r="AQ40" s="438"/>
      <c r="AR40" s="438"/>
      <c r="AS40" s="439"/>
      <c r="AT40" s="124"/>
      <c r="AU40" s="278"/>
      <c r="AV40" s="279"/>
      <c r="AW40" s="279"/>
      <c r="AX40" s="279"/>
      <c r="AY40" s="279"/>
      <c r="AZ40" s="279"/>
      <c r="BA40" s="280"/>
      <c r="BB40" s="13"/>
    </row>
    <row r="41" spans="2:57" ht="13.5" customHeight="1" x14ac:dyDescent="0.15">
      <c r="B41" s="10"/>
      <c r="C41" s="377"/>
      <c r="D41" s="377"/>
      <c r="E41" s="377"/>
      <c r="F41" s="377"/>
      <c r="G41" s="377"/>
      <c r="H41" s="377"/>
      <c r="I41" s="377"/>
      <c r="J41" s="377"/>
      <c r="K41" s="377"/>
      <c r="L41" s="377"/>
      <c r="M41" s="377"/>
      <c r="N41" s="377"/>
      <c r="O41" s="377"/>
      <c r="P41" s="377"/>
      <c r="Q41" s="377"/>
      <c r="R41" s="377"/>
      <c r="S41" s="271"/>
      <c r="T41" s="271"/>
      <c r="U41" s="271"/>
      <c r="V41" s="271"/>
      <c r="W41" s="271"/>
      <c r="X41" s="271"/>
      <c r="Y41" s="271"/>
      <c r="Z41" s="271"/>
      <c r="AA41" s="271"/>
      <c r="AB41" s="271"/>
      <c r="AC41" s="271"/>
      <c r="AD41" s="271"/>
      <c r="AE41" s="271"/>
      <c r="AF41" s="271"/>
      <c r="AG41" s="271"/>
      <c r="AH41" s="271"/>
      <c r="AI41" s="271"/>
      <c r="AJ41" s="271"/>
      <c r="AK41" s="271"/>
      <c r="AL41" s="124"/>
      <c r="AM41" s="437"/>
      <c r="AN41" s="438"/>
      <c r="AO41" s="438"/>
      <c r="AP41" s="438"/>
      <c r="AQ41" s="438"/>
      <c r="AR41" s="438"/>
      <c r="AS41" s="439"/>
      <c r="AT41" s="124"/>
      <c r="AU41" s="278"/>
      <c r="AV41" s="279"/>
      <c r="AW41" s="279"/>
      <c r="AX41" s="279"/>
      <c r="AY41" s="279"/>
      <c r="AZ41" s="279"/>
      <c r="BA41" s="280"/>
      <c r="BB41" s="13"/>
    </row>
    <row r="42" spans="2:57" ht="13.5" customHeight="1" x14ac:dyDescent="0.15">
      <c r="B42" s="10"/>
      <c r="C42" s="377"/>
      <c r="D42" s="377"/>
      <c r="E42" s="377"/>
      <c r="F42" s="377"/>
      <c r="G42" s="377"/>
      <c r="H42" s="377"/>
      <c r="I42" s="377"/>
      <c r="J42" s="377"/>
      <c r="K42" s="377"/>
      <c r="L42" s="377"/>
      <c r="M42" s="377"/>
      <c r="N42" s="377" t="s">
        <v>548</v>
      </c>
      <c r="O42" s="377"/>
      <c r="P42" s="377"/>
      <c r="Q42" s="377"/>
      <c r="R42" s="377"/>
      <c r="S42" s="536" t="str">
        <f>IF(E13="","",E13)</f>
        <v/>
      </c>
      <c r="T42" s="536"/>
      <c r="U42" s="536"/>
      <c r="V42" s="536"/>
      <c r="W42" s="536"/>
      <c r="X42" s="536"/>
      <c r="Y42" s="536"/>
      <c r="Z42" s="536"/>
      <c r="AA42" s="536"/>
      <c r="AB42" s="536"/>
      <c r="AC42" s="536"/>
      <c r="AD42" s="536"/>
      <c r="AE42" s="536"/>
      <c r="AF42" s="536"/>
      <c r="AG42" s="536"/>
      <c r="AH42" s="536"/>
      <c r="AI42" s="536"/>
      <c r="AJ42" s="536"/>
      <c r="AK42" s="536"/>
      <c r="AL42" s="124"/>
      <c r="AM42" s="437"/>
      <c r="AN42" s="438"/>
      <c r="AO42" s="438"/>
      <c r="AP42" s="438"/>
      <c r="AQ42" s="438"/>
      <c r="AR42" s="438"/>
      <c r="AS42" s="439"/>
      <c r="AT42" s="124"/>
      <c r="AU42" s="278"/>
      <c r="AV42" s="279"/>
      <c r="AW42" s="279"/>
      <c r="AX42" s="279"/>
      <c r="AY42" s="279"/>
      <c r="AZ42" s="279"/>
      <c r="BA42" s="280"/>
      <c r="BB42" s="13"/>
    </row>
    <row r="43" spans="2:57" ht="13.5" customHeight="1" x14ac:dyDescent="0.15">
      <c r="B43" s="14"/>
      <c r="C43" s="378"/>
      <c r="D43" s="378"/>
      <c r="E43" s="378"/>
      <c r="F43" s="378"/>
      <c r="G43" s="378"/>
      <c r="H43" s="378"/>
      <c r="I43" s="378"/>
      <c r="J43" s="378"/>
      <c r="K43" s="378"/>
      <c r="L43" s="378"/>
      <c r="M43" s="378"/>
      <c r="N43" s="378"/>
      <c r="O43" s="378"/>
      <c r="P43" s="378"/>
      <c r="Q43" s="378"/>
      <c r="R43" s="378"/>
      <c r="S43" s="537" t="str">
        <f>IF(E15="","",E15)</f>
        <v/>
      </c>
      <c r="T43" s="537"/>
      <c r="U43" s="537"/>
      <c r="V43" s="537"/>
      <c r="W43" s="537"/>
      <c r="X43" s="537"/>
      <c r="Y43" s="537"/>
      <c r="Z43" s="537"/>
      <c r="AA43" s="537"/>
      <c r="AB43" s="537"/>
      <c r="AC43" s="537"/>
      <c r="AD43" s="537"/>
      <c r="AE43" s="537"/>
      <c r="AF43" s="537"/>
      <c r="AG43" s="537"/>
      <c r="AH43" s="537"/>
      <c r="AI43" s="537"/>
      <c r="AJ43" s="537"/>
      <c r="AK43" s="537"/>
      <c r="AL43" s="229"/>
      <c r="AM43" s="440"/>
      <c r="AN43" s="441"/>
      <c r="AO43" s="441"/>
      <c r="AP43" s="441"/>
      <c r="AQ43" s="441"/>
      <c r="AR43" s="441"/>
      <c r="AS43" s="442"/>
      <c r="AT43" s="229"/>
      <c r="AU43" s="281"/>
      <c r="AV43" s="282"/>
      <c r="AW43" s="282"/>
      <c r="AX43" s="282"/>
      <c r="AY43" s="282"/>
      <c r="AZ43" s="282"/>
      <c r="BA43" s="283"/>
      <c r="BB43" s="15"/>
    </row>
  </sheetData>
  <sheetProtection algorithmName="SHA-512" hashValue="HNDkxsazdryHdN2L1JSOnhyhXLphALNqLKfGg1Ibd/o/Yncbjs3+Hp5bRFJMuXSt541QJcjG8vjsh9vDYjg4Kw==" saltValue="0pHLipc+wgju3UjDNSEI2Q==" spinCount="100000" sheet="1" objects="1" scenarios="1"/>
  <mergeCells count="235">
    <mergeCell ref="S42:AK42"/>
    <mergeCell ref="S43:AK43"/>
    <mergeCell ref="B17:D17"/>
    <mergeCell ref="E17:V17"/>
    <mergeCell ref="W17:Y17"/>
    <mergeCell ref="B18:F18"/>
    <mergeCell ref="AR2:AX5"/>
    <mergeCell ref="AA2:AC2"/>
    <mergeCell ref="AA3:AC3"/>
    <mergeCell ref="AS10:AT10"/>
    <mergeCell ref="AE10:AQ10"/>
    <mergeCell ref="AS14:AT14"/>
    <mergeCell ref="Z14:AQ14"/>
    <mergeCell ref="AD3:AQ3"/>
    <mergeCell ref="AD5:AQ5"/>
    <mergeCell ref="AA5:AC5"/>
    <mergeCell ref="AS17:AT17"/>
    <mergeCell ref="AU15:AY15"/>
    <mergeCell ref="AR15:AT15"/>
    <mergeCell ref="AU16:AY17"/>
    <mergeCell ref="AU12:AY12"/>
    <mergeCell ref="AU10:AY11"/>
    <mergeCell ref="AS11:AT11"/>
    <mergeCell ref="E8:V9"/>
    <mergeCell ref="AW29:AZ30"/>
    <mergeCell ref="AQ27:AV30"/>
    <mergeCell ref="AO27:AP28"/>
    <mergeCell ref="AO29:AP30"/>
    <mergeCell ref="C37:D37"/>
    <mergeCell ref="BA29:BB30"/>
    <mergeCell ref="P29:Q30"/>
    <mergeCell ref="R29:R30"/>
    <mergeCell ref="S29:T30"/>
    <mergeCell ref="B31:BB31"/>
    <mergeCell ref="B32:BB32"/>
    <mergeCell ref="B33:BB33"/>
    <mergeCell ref="AW27:AZ28"/>
    <mergeCell ref="AH29:AN30"/>
    <mergeCell ref="AF29:AG30"/>
    <mergeCell ref="W29:AE30"/>
    <mergeCell ref="U29:V30"/>
    <mergeCell ref="O29:O30"/>
    <mergeCell ref="AH27:AN28"/>
    <mergeCell ref="AF27:AG28"/>
    <mergeCell ref="P27:T28"/>
    <mergeCell ref="C27:D30"/>
    <mergeCell ref="E27:E28"/>
    <mergeCell ref="E29:E30"/>
    <mergeCell ref="F29:G30"/>
    <mergeCell ref="H29:H30"/>
    <mergeCell ref="I29:J30"/>
    <mergeCell ref="K29:L30"/>
    <mergeCell ref="M29:N30"/>
    <mergeCell ref="H25:H26"/>
    <mergeCell ref="I25:J26"/>
    <mergeCell ref="K25:L26"/>
    <mergeCell ref="F27:G28"/>
    <mergeCell ref="H27:H28"/>
    <mergeCell ref="I27:J28"/>
    <mergeCell ref="M25:N26"/>
    <mergeCell ref="K27:O28"/>
    <mergeCell ref="B1:AQ1"/>
    <mergeCell ref="AR1:BB1"/>
    <mergeCell ref="B2:D5"/>
    <mergeCell ref="L2:N5"/>
    <mergeCell ref="W13:Y13"/>
    <mergeCell ref="W10:Y12"/>
    <mergeCell ref="W2:Z5"/>
    <mergeCell ref="AA4:AC4"/>
    <mergeCell ref="Z13:AQ13"/>
    <mergeCell ref="E13:V13"/>
    <mergeCell ref="E11:V12"/>
    <mergeCell ref="Z11:AQ12"/>
    <mergeCell ref="F10:H10"/>
    <mergeCell ref="AY2:BB5"/>
    <mergeCell ref="B6:V6"/>
    <mergeCell ref="W6:AQ6"/>
    <mergeCell ref="W7:Y7"/>
    <mergeCell ref="B8:D9"/>
    <mergeCell ref="AD2:AQ2"/>
    <mergeCell ref="AZ10:BA11"/>
    <mergeCell ref="W8:Y9"/>
    <mergeCell ref="Z8:AQ9"/>
    <mergeCell ref="AZ9:BB9"/>
    <mergeCell ref="AU9:AY9"/>
    <mergeCell ref="BA27:BB28"/>
    <mergeCell ref="B7:D7"/>
    <mergeCell ref="E7:V7"/>
    <mergeCell ref="Z7:AQ7"/>
    <mergeCell ref="A30:A32"/>
    <mergeCell ref="E37:F37"/>
    <mergeCell ref="C38:J39"/>
    <mergeCell ref="C40:J41"/>
    <mergeCell ref="C42:J43"/>
    <mergeCell ref="U27:V28"/>
    <mergeCell ref="W27:AE28"/>
    <mergeCell ref="A12:A13"/>
    <mergeCell ref="W26:Y26"/>
    <mergeCell ref="W19:Y24"/>
    <mergeCell ref="AQ19:AQ24"/>
    <mergeCell ref="U25:V26"/>
    <mergeCell ref="E25:E26"/>
    <mergeCell ref="B36:AL36"/>
    <mergeCell ref="S37:AK37"/>
    <mergeCell ref="S38:AK39"/>
    <mergeCell ref="AM37:AS43"/>
    <mergeCell ref="K38:M43"/>
    <mergeCell ref="H37:I37"/>
    <mergeCell ref="K37:L37"/>
    <mergeCell ref="N38:R39"/>
    <mergeCell ref="N40:R41"/>
    <mergeCell ref="N42:R43"/>
    <mergeCell ref="O2:V2"/>
    <mergeCell ref="O3:V3"/>
    <mergeCell ref="O4:V4"/>
    <mergeCell ref="O5:V5"/>
    <mergeCell ref="B15:D15"/>
    <mergeCell ref="W16:Y16"/>
    <mergeCell ref="K19:O20"/>
    <mergeCell ref="B35:AT35"/>
    <mergeCell ref="N37:R37"/>
    <mergeCell ref="B34:AT34"/>
    <mergeCell ref="B14:D14"/>
    <mergeCell ref="W15:Y15"/>
    <mergeCell ref="B19:B30"/>
    <mergeCell ref="B13:D13"/>
    <mergeCell ref="B10:D12"/>
    <mergeCell ref="B16:D16"/>
    <mergeCell ref="E16:L16"/>
    <mergeCell ref="AD4:AQ4"/>
    <mergeCell ref="AR6:BB8"/>
    <mergeCell ref="W25:Y25"/>
    <mergeCell ref="AR9:AT9"/>
    <mergeCell ref="I19:J20"/>
    <mergeCell ref="S21:T22"/>
    <mergeCell ref="C23:D26"/>
    <mergeCell ref="E23:E24"/>
    <mergeCell ref="F23:G24"/>
    <mergeCell ref="H23:H24"/>
    <mergeCell ref="P21:Q22"/>
    <mergeCell ref="I23:J24"/>
    <mergeCell ref="K23:O24"/>
    <mergeCell ref="F25:G26"/>
    <mergeCell ref="R21:R22"/>
    <mergeCell ref="P23:T24"/>
    <mergeCell ref="R25:R26"/>
    <mergeCell ref="P25:Q26"/>
    <mergeCell ref="S25:T26"/>
    <mergeCell ref="O25:O26"/>
    <mergeCell ref="AS13:AT13"/>
    <mergeCell ref="AU13:AY14"/>
    <mergeCell ref="AZ13:BA14"/>
    <mergeCell ref="Z16:AG16"/>
    <mergeCell ref="AH16:AJ16"/>
    <mergeCell ref="AK16:AQ16"/>
    <mergeCell ref="AR12:AT12"/>
    <mergeCell ref="AS16:AT16"/>
    <mergeCell ref="C19:D22"/>
    <mergeCell ref="U19:V20"/>
    <mergeCell ref="P19:T20"/>
    <mergeCell ref="AT19:AT24"/>
    <mergeCell ref="H19:H20"/>
    <mergeCell ref="E21:E22"/>
    <mergeCell ref="F21:G22"/>
    <mergeCell ref="H21:H22"/>
    <mergeCell ref="I21:J22"/>
    <mergeCell ref="K21:L22"/>
    <mergeCell ref="M21:N22"/>
    <mergeCell ref="AB19:AB24"/>
    <mergeCell ref="U23:V24"/>
    <mergeCell ref="W14:Y14"/>
    <mergeCell ref="E19:E20"/>
    <mergeCell ref="F19:G20"/>
    <mergeCell ref="BB10:BB11"/>
    <mergeCell ref="AZ12:BB12"/>
    <mergeCell ref="BB13:BB14"/>
    <mergeCell ref="M18:Q18"/>
    <mergeCell ref="AW19:AW24"/>
    <mergeCell ref="AX19:AX24"/>
    <mergeCell ref="AY19:AY24"/>
    <mergeCell ref="AZ19:AZ24"/>
    <mergeCell ref="AM19:AM24"/>
    <mergeCell ref="AZ15:BB15"/>
    <mergeCell ref="AZ16:BA17"/>
    <mergeCell ref="BB16:BB17"/>
    <mergeCell ref="O21:O22"/>
    <mergeCell ref="AN18:AQ18"/>
    <mergeCell ref="AI18:AM18"/>
    <mergeCell ref="AG18:AH18"/>
    <mergeCell ref="AN19:AN24"/>
    <mergeCell ref="AO19:AO24"/>
    <mergeCell ref="AP19:AP24"/>
    <mergeCell ref="AH19:AH24"/>
    <mergeCell ref="AI19:AI24"/>
    <mergeCell ref="AJ19:AJ24"/>
    <mergeCell ref="AK19:AK24"/>
    <mergeCell ref="AL19:AL24"/>
    <mergeCell ref="S40:AK41"/>
    <mergeCell ref="V18:W18"/>
    <mergeCell ref="AT18:BB18"/>
    <mergeCell ref="AU37:BA43"/>
    <mergeCell ref="AU36:BA36"/>
    <mergeCell ref="AU34:BA35"/>
    <mergeCell ref="AM36:AS36"/>
    <mergeCell ref="AC18:AF18"/>
    <mergeCell ref="X18:AB18"/>
    <mergeCell ref="AC19:AC24"/>
    <mergeCell ref="AD19:AD24"/>
    <mergeCell ref="AA19:AA24"/>
    <mergeCell ref="Z19:Z24"/>
    <mergeCell ref="AE19:AE24"/>
    <mergeCell ref="AF19:AF24"/>
    <mergeCell ref="AG19:AG24"/>
    <mergeCell ref="BA19:BA24"/>
    <mergeCell ref="AV19:AV24"/>
    <mergeCell ref="U21:V22"/>
    <mergeCell ref="AR18:AS18"/>
    <mergeCell ref="BB19:BB24"/>
    <mergeCell ref="AU19:AU24"/>
    <mergeCell ref="AR19:AR24"/>
    <mergeCell ref="AS19:AS24"/>
    <mergeCell ref="E2:E5"/>
    <mergeCell ref="K2:K5"/>
    <mergeCell ref="F2:J5"/>
    <mergeCell ref="E14:V14"/>
    <mergeCell ref="E15:V15"/>
    <mergeCell ref="Z15:AQ15"/>
    <mergeCell ref="M16:O16"/>
    <mergeCell ref="P16:V16"/>
    <mergeCell ref="K18:L18"/>
    <mergeCell ref="Z17:AQ17"/>
    <mergeCell ref="AA10:AC10"/>
    <mergeCell ref="J10:V10"/>
    <mergeCell ref="G18:J18"/>
    <mergeCell ref="R18:U18"/>
  </mergeCells>
  <phoneticPr fontId="2" type="halfwidthKatakana"/>
  <dataValidations count="9">
    <dataValidation imeMode="off" allowBlank="1" showInputMessage="1" showErrorMessage="1" sqref="AA10:AC10 F10:H10 E16:L16 P29:Q30 Z16:AG16 AZ10:BA11 AK16:AQ16 AD5:AQ5 P19:T20 S21:T22 S25:T26 AZ16:BA17 S29:T30 M25:N26 M21:N22 P21:Q22 P23:T24 P25:Q26 P27:T28 AE10:AQ10 J10:V10 AZ13:BA14 Z17:AQ17 P16:V16 AN18:AQ18 M29:N30 E17:V17 G18:J18 AC18:AF18 R18:U18 F2:J5" xr:uid="{00000000-0002-0000-0100-000000000000}"/>
    <dataValidation type="list" allowBlank="1" showInputMessage="1" showErrorMessage="1" sqref="AR13:AR14 AR10:AR11 AR16:AR17 Z25:BB26 AF27:AG30 AO27:AP30 BA27:BB30 E19:E30 H19:H30" xr:uid="{00000000-0002-0000-0100-000001000000}">
      <formula1>$BC$2:$BC$3</formula1>
    </dataValidation>
    <dataValidation type="list" allowBlank="1" showInputMessage="1" showErrorMessage="1" sqref="K25:L26 K29:L30 K21:L22" xr:uid="{00000000-0002-0000-0100-000002000000}">
      <formula1>$BF$2:$BF$3</formula1>
    </dataValidation>
    <dataValidation type="list" allowBlank="1" showInputMessage="1" showErrorMessage="1" sqref="E37:F37" xr:uid="{00000000-0002-0000-0100-000003000000}">
      <formula1>$BG$2:$BG$3</formula1>
    </dataValidation>
    <dataValidation type="list" allowBlank="1" showInputMessage="1" showErrorMessage="1" sqref="H37:I37" xr:uid="{00000000-0002-0000-0100-000004000000}">
      <formula1>$BH$2:$BH$3</formula1>
    </dataValidation>
    <dataValidation type="list" allowBlank="1" showInputMessage="1" showErrorMessage="1" errorTitle="希望業種リストから選択してください" error="希望業種リストから選択してください" sqref="AU16:AY17 AU13:AY14 AU10:AY11" xr:uid="{00000000-0002-0000-0100-000005000000}">
      <formula1>$BE$2:$BE$37</formula1>
    </dataValidation>
    <dataValidation type="list" allowBlank="1" showInputMessage="1" showErrorMessage="1" sqref="K37:L37" xr:uid="{00000000-0002-0000-0100-000006000000}">
      <formula1>$BI$2:$BI$32</formula1>
    </dataValidation>
    <dataValidation imeMode="hiragana" allowBlank="1" showInputMessage="1" showErrorMessage="1" sqref="AD4:AQ4 AD2:AQ2 AY2:BB5 Z8:AQ9 E8:V9 E15:V15 E11:V13 Z15:AQ15 Z11:AQ13" xr:uid="{00000000-0002-0000-0100-000007000000}"/>
    <dataValidation type="custom" imeMode="halfKatakana" allowBlank="1" showInputMessage="1" showErrorMessage="1" error="半角ｶﾀｶﾅで入力してください！" sqref="E7:V7 Z7:AQ7 AD3:AQ3 E14:V14 Z14:AQ14" xr:uid="{00000000-0002-0000-0100-000008000000}">
      <formula1>E3=PHONETIC(E3)</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view="pageBreakPreview" zoomScaleNormal="100" zoomScaleSheetLayoutView="100" workbookViewId="0">
      <selection sqref="A1:AL1"/>
    </sheetView>
  </sheetViews>
  <sheetFormatPr defaultRowHeight="11.25" x14ac:dyDescent="0.15"/>
  <cols>
    <col min="1" max="24" width="3.5" style="62" customWidth="1"/>
    <col min="25" max="27" width="3" style="62" customWidth="1"/>
    <col min="28" max="28" width="5" style="62" customWidth="1"/>
    <col min="29" max="29" width="4.25" style="62" customWidth="1"/>
    <col min="30" max="32" width="3" style="62" customWidth="1"/>
    <col min="33" max="34" width="4.25" style="62" customWidth="1"/>
    <col min="35" max="37" width="3" style="62" customWidth="1"/>
    <col min="38" max="38" width="4.25" style="62" customWidth="1"/>
    <col min="39" max="39" width="7.5" style="66" customWidth="1"/>
    <col min="40" max="40" width="4.5" style="62" hidden="1" customWidth="1"/>
    <col min="41" max="41" width="16.375" style="62" hidden="1" customWidth="1"/>
    <col min="42" max="42" width="4.5" style="62" hidden="1" customWidth="1"/>
    <col min="43" max="16384" width="9" style="62"/>
  </cols>
  <sheetData>
    <row r="1" spans="1:42" ht="16.5" customHeight="1" x14ac:dyDescent="0.15">
      <c r="A1" s="633" t="s">
        <v>168</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row>
    <row r="2" spans="1:42" ht="16.5" customHeight="1" x14ac:dyDescent="0.15">
      <c r="A2" s="635" t="s">
        <v>669</v>
      </c>
      <c r="B2" s="635"/>
      <c r="C2" s="635"/>
      <c r="D2" s="598" t="s">
        <v>23</v>
      </c>
      <c r="E2" s="599"/>
      <c r="F2" s="599"/>
      <c r="G2" s="599"/>
      <c r="H2" s="600"/>
      <c r="I2" s="598" t="s">
        <v>10</v>
      </c>
      <c r="J2" s="599"/>
      <c r="K2" s="599"/>
      <c r="L2" s="599"/>
      <c r="M2" s="600"/>
      <c r="N2" s="598" t="s">
        <v>24</v>
      </c>
      <c r="O2" s="599"/>
      <c r="P2" s="599"/>
      <c r="Q2" s="599"/>
      <c r="R2" s="600"/>
      <c r="S2" s="598" t="s">
        <v>25</v>
      </c>
      <c r="T2" s="599"/>
      <c r="U2" s="599"/>
      <c r="V2" s="599"/>
      <c r="W2" s="600"/>
      <c r="X2" s="598" t="s">
        <v>102</v>
      </c>
      <c r="Y2" s="599"/>
      <c r="Z2" s="599"/>
      <c r="AA2" s="599"/>
      <c r="AB2" s="600"/>
      <c r="AC2" s="598" t="s">
        <v>26</v>
      </c>
      <c r="AD2" s="599"/>
      <c r="AE2" s="599"/>
      <c r="AF2" s="599"/>
      <c r="AG2" s="600"/>
      <c r="AH2" s="598" t="s">
        <v>27</v>
      </c>
      <c r="AI2" s="599"/>
      <c r="AJ2" s="599"/>
      <c r="AK2" s="599"/>
      <c r="AL2" s="600"/>
      <c r="AM2" s="11"/>
      <c r="AN2" s="62" t="s">
        <v>54</v>
      </c>
      <c r="AO2" s="62" t="s">
        <v>23</v>
      </c>
      <c r="AP2" s="62" t="s">
        <v>48</v>
      </c>
    </row>
    <row r="3" spans="1:42" ht="16.5" customHeight="1" x14ac:dyDescent="0.15">
      <c r="A3" s="635"/>
      <c r="B3" s="635"/>
      <c r="C3" s="635"/>
      <c r="D3" s="601"/>
      <c r="E3" s="602"/>
      <c r="F3" s="602"/>
      <c r="G3" s="602"/>
      <c r="H3" s="603"/>
      <c r="I3" s="601"/>
      <c r="J3" s="602"/>
      <c r="K3" s="602"/>
      <c r="L3" s="602"/>
      <c r="M3" s="603"/>
      <c r="N3" s="601"/>
      <c r="O3" s="602"/>
      <c r="P3" s="602"/>
      <c r="Q3" s="602"/>
      <c r="R3" s="603"/>
      <c r="S3" s="601"/>
      <c r="T3" s="602"/>
      <c r="U3" s="602"/>
      <c r="V3" s="602"/>
      <c r="W3" s="603"/>
      <c r="X3" s="601"/>
      <c r="Y3" s="602"/>
      <c r="Z3" s="602"/>
      <c r="AA3" s="602"/>
      <c r="AB3" s="603"/>
      <c r="AC3" s="601"/>
      <c r="AD3" s="602"/>
      <c r="AE3" s="602"/>
      <c r="AF3" s="602"/>
      <c r="AG3" s="603"/>
      <c r="AH3" s="601"/>
      <c r="AI3" s="602"/>
      <c r="AJ3" s="602"/>
      <c r="AK3" s="602"/>
      <c r="AL3" s="603"/>
      <c r="AM3" s="11"/>
      <c r="AN3" s="62" t="s">
        <v>55</v>
      </c>
      <c r="AO3" s="62" t="s">
        <v>10</v>
      </c>
      <c r="AP3" s="62" t="s">
        <v>69</v>
      </c>
    </row>
    <row r="4" spans="1:42" ht="16.5" customHeight="1" x14ac:dyDescent="0.15">
      <c r="A4" s="635"/>
      <c r="B4" s="635"/>
      <c r="C4" s="635"/>
      <c r="D4" s="598" t="s">
        <v>28</v>
      </c>
      <c r="E4" s="599"/>
      <c r="F4" s="599"/>
      <c r="G4" s="599"/>
      <c r="H4" s="600"/>
      <c r="I4" s="598" t="s">
        <v>29</v>
      </c>
      <c r="J4" s="599"/>
      <c r="K4" s="599"/>
      <c r="L4" s="599"/>
      <c r="M4" s="600"/>
      <c r="N4" s="598" t="s">
        <v>63</v>
      </c>
      <c r="O4" s="599"/>
      <c r="P4" s="599"/>
      <c r="Q4" s="599"/>
      <c r="R4" s="600"/>
      <c r="S4" s="598" t="s">
        <v>30</v>
      </c>
      <c r="T4" s="599"/>
      <c r="U4" s="599"/>
      <c r="V4" s="599"/>
      <c r="W4" s="600"/>
      <c r="X4" s="598" t="s">
        <v>31</v>
      </c>
      <c r="Y4" s="599"/>
      <c r="Z4" s="599"/>
      <c r="AA4" s="599"/>
      <c r="AB4" s="600"/>
      <c r="AC4" s="598" t="s">
        <v>56</v>
      </c>
      <c r="AD4" s="599"/>
      <c r="AE4" s="599"/>
      <c r="AF4" s="599"/>
      <c r="AG4" s="600"/>
      <c r="AH4" s="598" t="s">
        <v>59</v>
      </c>
      <c r="AI4" s="599"/>
      <c r="AJ4" s="599"/>
      <c r="AK4" s="599"/>
      <c r="AL4" s="600"/>
      <c r="AM4" s="11"/>
      <c r="AO4" s="62" t="s">
        <v>24</v>
      </c>
    </row>
    <row r="5" spans="1:42" ht="16.5" customHeight="1" x14ac:dyDescent="0.15">
      <c r="A5" s="635"/>
      <c r="B5" s="635"/>
      <c r="C5" s="635"/>
      <c r="D5" s="601"/>
      <c r="E5" s="602"/>
      <c r="F5" s="602"/>
      <c r="G5" s="602"/>
      <c r="H5" s="603"/>
      <c r="I5" s="601"/>
      <c r="J5" s="602"/>
      <c r="K5" s="602"/>
      <c r="L5" s="602"/>
      <c r="M5" s="603"/>
      <c r="N5" s="601"/>
      <c r="O5" s="602"/>
      <c r="P5" s="602"/>
      <c r="Q5" s="602"/>
      <c r="R5" s="603"/>
      <c r="S5" s="601"/>
      <c r="T5" s="602"/>
      <c r="U5" s="602"/>
      <c r="V5" s="602"/>
      <c r="W5" s="603"/>
      <c r="X5" s="601"/>
      <c r="Y5" s="602"/>
      <c r="Z5" s="602"/>
      <c r="AA5" s="602"/>
      <c r="AB5" s="603"/>
      <c r="AC5" s="601"/>
      <c r="AD5" s="602"/>
      <c r="AE5" s="602"/>
      <c r="AF5" s="602"/>
      <c r="AG5" s="603"/>
      <c r="AH5" s="601"/>
      <c r="AI5" s="602"/>
      <c r="AJ5" s="602"/>
      <c r="AK5" s="602"/>
      <c r="AL5" s="603"/>
      <c r="AM5" s="11"/>
      <c r="AO5" s="62" t="s">
        <v>25</v>
      </c>
    </row>
    <row r="6" spans="1:42" ht="16.5" customHeight="1" x14ac:dyDescent="0.15">
      <c r="A6" s="635"/>
      <c r="B6" s="635"/>
      <c r="C6" s="635"/>
      <c r="D6" s="598" t="s">
        <v>32</v>
      </c>
      <c r="E6" s="599"/>
      <c r="F6" s="599"/>
      <c r="G6" s="599"/>
      <c r="H6" s="600"/>
      <c r="I6" s="598" t="s">
        <v>60</v>
      </c>
      <c r="J6" s="599"/>
      <c r="K6" s="599"/>
      <c r="L6" s="599"/>
      <c r="M6" s="600"/>
      <c r="N6" s="598" t="s">
        <v>33</v>
      </c>
      <c r="O6" s="599"/>
      <c r="P6" s="599"/>
      <c r="Q6" s="599"/>
      <c r="R6" s="600"/>
      <c r="S6" s="598" t="s">
        <v>34</v>
      </c>
      <c r="T6" s="599"/>
      <c r="U6" s="599"/>
      <c r="V6" s="599"/>
      <c r="W6" s="600"/>
      <c r="X6" s="598" t="s">
        <v>11</v>
      </c>
      <c r="Y6" s="599"/>
      <c r="Z6" s="599"/>
      <c r="AA6" s="599"/>
      <c r="AB6" s="600"/>
      <c r="AC6" s="598" t="s">
        <v>35</v>
      </c>
      <c r="AD6" s="599"/>
      <c r="AE6" s="599"/>
      <c r="AF6" s="599"/>
      <c r="AG6" s="600"/>
      <c r="AH6" s="598" t="s">
        <v>36</v>
      </c>
      <c r="AI6" s="599"/>
      <c r="AJ6" s="599"/>
      <c r="AK6" s="599"/>
      <c r="AL6" s="600"/>
      <c r="AM6" s="11"/>
      <c r="AO6" s="62" t="s">
        <v>80</v>
      </c>
    </row>
    <row r="7" spans="1:42" ht="16.5" customHeight="1" x14ac:dyDescent="0.15">
      <c r="A7" s="635"/>
      <c r="B7" s="635"/>
      <c r="C7" s="635"/>
      <c r="D7" s="601"/>
      <c r="E7" s="602"/>
      <c r="F7" s="602"/>
      <c r="G7" s="602"/>
      <c r="H7" s="603"/>
      <c r="I7" s="601"/>
      <c r="J7" s="602"/>
      <c r="K7" s="602"/>
      <c r="L7" s="602"/>
      <c r="M7" s="603"/>
      <c r="N7" s="601"/>
      <c r="O7" s="602"/>
      <c r="P7" s="602"/>
      <c r="Q7" s="602"/>
      <c r="R7" s="603"/>
      <c r="S7" s="601"/>
      <c r="T7" s="602"/>
      <c r="U7" s="602"/>
      <c r="V7" s="602"/>
      <c r="W7" s="603"/>
      <c r="X7" s="601"/>
      <c r="Y7" s="602"/>
      <c r="Z7" s="602"/>
      <c r="AA7" s="602"/>
      <c r="AB7" s="603"/>
      <c r="AC7" s="601"/>
      <c r="AD7" s="602"/>
      <c r="AE7" s="602"/>
      <c r="AF7" s="602"/>
      <c r="AG7" s="603"/>
      <c r="AH7" s="601"/>
      <c r="AI7" s="602"/>
      <c r="AJ7" s="602"/>
      <c r="AK7" s="602"/>
      <c r="AL7" s="603"/>
      <c r="AM7" s="11"/>
      <c r="AO7" s="62" t="s">
        <v>26</v>
      </c>
    </row>
    <row r="8" spans="1:42" ht="16.5" customHeight="1" x14ac:dyDescent="0.15">
      <c r="A8" s="635"/>
      <c r="B8" s="635"/>
      <c r="C8" s="635"/>
      <c r="D8" s="598" t="s">
        <v>12</v>
      </c>
      <c r="E8" s="599"/>
      <c r="F8" s="599"/>
      <c r="G8" s="599"/>
      <c r="H8" s="600"/>
      <c r="I8" s="598" t="s">
        <v>37</v>
      </c>
      <c r="J8" s="599"/>
      <c r="K8" s="599"/>
      <c r="L8" s="599"/>
      <c r="M8" s="600"/>
      <c r="N8" s="598" t="s">
        <v>38</v>
      </c>
      <c r="O8" s="599"/>
      <c r="P8" s="599"/>
      <c r="Q8" s="599"/>
      <c r="R8" s="600"/>
      <c r="S8" s="598" t="s">
        <v>39</v>
      </c>
      <c r="T8" s="599"/>
      <c r="U8" s="599"/>
      <c r="V8" s="599"/>
      <c r="W8" s="600"/>
      <c r="X8" s="598" t="s">
        <v>13</v>
      </c>
      <c r="Y8" s="599"/>
      <c r="Z8" s="599"/>
      <c r="AA8" s="599"/>
      <c r="AB8" s="600"/>
      <c r="AC8" s="598" t="s">
        <v>14</v>
      </c>
      <c r="AD8" s="599"/>
      <c r="AE8" s="599"/>
      <c r="AF8" s="599"/>
      <c r="AG8" s="600"/>
      <c r="AH8" s="613" t="s">
        <v>15</v>
      </c>
      <c r="AI8" s="613"/>
      <c r="AJ8" s="613"/>
      <c r="AK8" s="613"/>
      <c r="AL8" s="613"/>
      <c r="AM8" s="11"/>
      <c r="AO8" s="62" t="s">
        <v>27</v>
      </c>
    </row>
    <row r="9" spans="1:42" ht="16.5" customHeight="1" x14ac:dyDescent="0.15">
      <c r="A9" s="635"/>
      <c r="B9" s="635"/>
      <c r="C9" s="635"/>
      <c r="D9" s="610"/>
      <c r="E9" s="611"/>
      <c r="F9" s="611"/>
      <c r="G9" s="611"/>
      <c r="H9" s="612"/>
      <c r="I9" s="610"/>
      <c r="J9" s="611"/>
      <c r="K9" s="611"/>
      <c r="L9" s="611"/>
      <c r="M9" s="612"/>
      <c r="N9" s="610"/>
      <c r="O9" s="611"/>
      <c r="P9" s="611"/>
      <c r="Q9" s="611"/>
      <c r="R9" s="612"/>
      <c r="S9" s="610"/>
      <c r="T9" s="611"/>
      <c r="U9" s="611"/>
      <c r="V9" s="611"/>
      <c r="W9" s="612"/>
      <c r="X9" s="610"/>
      <c r="Y9" s="611"/>
      <c r="Z9" s="611"/>
      <c r="AA9" s="611"/>
      <c r="AB9" s="612"/>
      <c r="AC9" s="610"/>
      <c r="AD9" s="611"/>
      <c r="AE9" s="611"/>
      <c r="AF9" s="611"/>
      <c r="AG9" s="612"/>
      <c r="AH9" s="610"/>
      <c r="AI9" s="611"/>
      <c r="AJ9" s="611"/>
      <c r="AK9" s="611"/>
      <c r="AL9" s="612"/>
      <c r="AM9" s="11"/>
      <c r="AO9" s="62" t="s">
        <v>28</v>
      </c>
    </row>
    <row r="10" spans="1:42" ht="16.5" customHeight="1" x14ac:dyDescent="0.15">
      <c r="A10" s="635"/>
      <c r="B10" s="635"/>
      <c r="C10" s="635"/>
      <c r="D10" s="598" t="s">
        <v>52</v>
      </c>
      <c r="E10" s="599"/>
      <c r="F10" s="599"/>
      <c r="G10" s="599"/>
      <c r="H10" s="600"/>
      <c r="I10" s="604"/>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6"/>
      <c r="AM10" s="11"/>
      <c r="AO10" s="62" t="s">
        <v>29</v>
      </c>
    </row>
    <row r="11" spans="1:42" ht="16.5" customHeight="1" x14ac:dyDescent="0.15">
      <c r="A11" s="635"/>
      <c r="B11" s="635"/>
      <c r="C11" s="635"/>
      <c r="D11" s="610"/>
      <c r="E11" s="611"/>
      <c r="F11" s="611"/>
      <c r="G11" s="611"/>
      <c r="H11" s="612"/>
      <c r="I11" s="607"/>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9"/>
      <c r="AM11" s="634" t="s">
        <v>61</v>
      </c>
      <c r="AO11" s="62" t="s">
        <v>92</v>
      </c>
    </row>
    <row r="12" spans="1:42" ht="25.5" customHeight="1" x14ac:dyDescent="0.15">
      <c r="A12" s="630" t="s">
        <v>670</v>
      </c>
      <c r="B12" s="588" t="s">
        <v>101</v>
      </c>
      <c r="C12" s="589"/>
      <c r="D12" s="589"/>
      <c r="E12" s="589"/>
      <c r="F12" s="590"/>
      <c r="G12" s="621" t="s">
        <v>97</v>
      </c>
      <c r="H12" s="622"/>
      <c r="I12" s="623" t="s">
        <v>100</v>
      </c>
      <c r="J12" s="624"/>
      <c r="K12" s="624"/>
      <c r="L12" s="624"/>
      <c r="M12" s="625"/>
      <c r="N12" s="588" t="s">
        <v>98</v>
      </c>
      <c r="O12" s="589"/>
      <c r="P12" s="589"/>
      <c r="Q12" s="589"/>
      <c r="R12" s="589"/>
      <c r="S12" s="589"/>
      <c r="T12" s="589"/>
      <c r="U12" s="589"/>
      <c r="V12" s="589"/>
      <c r="W12" s="589"/>
      <c r="X12" s="590"/>
      <c r="Y12" s="636" t="s">
        <v>110</v>
      </c>
      <c r="Z12" s="637"/>
      <c r="AA12" s="637"/>
      <c r="AB12" s="638"/>
      <c r="AC12" s="588" t="s">
        <v>99</v>
      </c>
      <c r="AD12" s="589"/>
      <c r="AE12" s="589"/>
      <c r="AF12" s="589"/>
      <c r="AG12" s="589"/>
      <c r="AH12" s="589"/>
      <c r="AI12" s="589"/>
      <c r="AJ12" s="589"/>
      <c r="AK12" s="589"/>
      <c r="AL12" s="590"/>
      <c r="AM12" s="634"/>
      <c r="AO12" s="62" t="s">
        <v>81</v>
      </c>
    </row>
    <row r="13" spans="1:42" ht="25.5" customHeight="1" x14ac:dyDescent="0.15">
      <c r="A13" s="631"/>
      <c r="B13" s="591"/>
      <c r="C13" s="592"/>
      <c r="D13" s="592"/>
      <c r="E13" s="592"/>
      <c r="F13" s="593"/>
      <c r="G13" s="616"/>
      <c r="H13" s="617"/>
      <c r="I13" s="626"/>
      <c r="J13" s="627"/>
      <c r="K13" s="627"/>
      <c r="L13" s="627"/>
      <c r="M13" s="628"/>
      <c r="N13" s="618"/>
      <c r="O13" s="619"/>
      <c r="P13" s="619"/>
      <c r="Q13" s="619"/>
      <c r="R13" s="619"/>
      <c r="S13" s="619"/>
      <c r="T13" s="619"/>
      <c r="U13" s="619"/>
      <c r="V13" s="619"/>
      <c r="W13" s="619"/>
      <c r="X13" s="620"/>
      <c r="Y13" s="639"/>
      <c r="Z13" s="640"/>
      <c r="AA13" s="640"/>
      <c r="AB13" s="80" t="s">
        <v>112</v>
      </c>
      <c r="AC13" s="83"/>
      <c r="AD13" s="188"/>
      <c r="AE13" s="63" t="s">
        <v>113</v>
      </c>
      <c r="AF13" s="188"/>
      <c r="AG13" s="67" t="s">
        <v>114</v>
      </c>
      <c r="AH13" s="79"/>
      <c r="AI13" s="188"/>
      <c r="AJ13" s="63" t="s">
        <v>113</v>
      </c>
      <c r="AK13" s="188"/>
      <c r="AL13" s="69" t="s">
        <v>115</v>
      </c>
      <c r="AM13" s="11"/>
      <c r="AO13" s="62" t="s">
        <v>31</v>
      </c>
    </row>
    <row r="14" spans="1:42" ht="25.5" customHeight="1" x14ac:dyDescent="0.15">
      <c r="A14" s="631"/>
      <c r="B14" s="582"/>
      <c r="C14" s="583"/>
      <c r="D14" s="583"/>
      <c r="E14" s="583"/>
      <c r="F14" s="584"/>
      <c r="G14" s="570"/>
      <c r="H14" s="572"/>
      <c r="I14" s="570"/>
      <c r="J14" s="571"/>
      <c r="K14" s="571"/>
      <c r="L14" s="571"/>
      <c r="M14" s="572"/>
      <c r="N14" s="573"/>
      <c r="O14" s="574"/>
      <c r="P14" s="574"/>
      <c r="Q14" s="574"/>
      <c r="R14" s="574"/>
      <c r="S14" s="574"/>
      <c r="T14" s="574"/>
      <c r="U14" s="574"/>
      <c r="V14" s="574"/>
      <c r="W14" s="574"/>
      <c r="X14" s="575"/>
      <c r="Y14" s="614"/>
      <c r="Z14" s="615"/>
      <c r="AA14" s="615"/>
      <c r="AB14" s="81" t="s">
        <v>111</v>
      </c>
      <c r="AC14" s="84"/>
      <c r="AD14" s="189"/>
      <c r="AE14" s="71" t="s">
        <v>89</v>
      </c>
      <c r="AF14" s="189"/>
      <c r="AG14" s="68" t="s">
        <v>91</v>
      </c>
      <c r="AH14" s="70"/>
      <c r="AI14" s="189"/>
      <c r="AJ14" s="71" t="s">
        <v>89</v>
      </c>
      <c r="AK14" s="189"/>
      <c r="AL14" s="72" t="s">
        <v>90</v>
      </c>
      <c r="AM14" s="11"/>
      <c r="AO14" s="62" t="s">
        <v>56</v>
      </c>
    </row>
    <row r="15" spans="1:42" ht="25.5" customHeight="1" x14ac:dyDescent="0.15">
      <c r="A15" s="631"/>
      <c r="B15" s="582"/>
      <c r="C15" s="583"/>
      <c r="D15" s="583"/>
      <c r="E15" s="583"/>
      <c r="F15" s="584"/>
      <c r="G15" s="570"/>
      <c r="H15" s="572"/>
      <c r="I15" s="570"/>
      <c r="J15" s="571"/>
      <c r="K15" s="571"/>
      <c r="L15" s="571"/>
      <c r="M15" s="572"/>
      <c r="N15" s="573"/>
      <c r="O15" s="574"/>
      <c r="P15" s="574"/>
      <c r="Q15" s="574"/>
      <c r="R15" s="574"/>
      <c r="S15" s="574"/>
      <c r="T15" s="574"/>
      <c r="U15" s="574"/>
      <c r="V15" s="574"/>
      <c r="W15" s="574"/>
      <c r="X15" s="575"/>
      <c r="Y15" s="614"/>
      <c r="Z15" s="615"/>
      <c r="AA15" s="615"/>
      <c r="AB15" s="81" t="s">
        <v>111</v>
      </c>
      <c r="AC15" s="84"/>
      <c r="AD15" s="189"/>
      <c r="AE15" s="71" t="s">
        <v>89</v>
      </c>
      <c r="AF15" s="189"/>
      <c r="AG15" s="68" t="s">
        <v>91</v>
      </c>
      <c r="AH15" s="70"/>
      <c r="AI15" s="189"/>
      <c r="AJ15" s="71" t="s">
        <v>89</v>
      </c>
      <c r="AK15" s="189"/>
      <c r="AL15" s="72" t="s">
        <v>90</v>
      </c>
      <c r="AO15" s="62" t="s">
        <v>93</v>
      </c>
    </row>
    <row r="16" spans="1:42" ht="25.5" customHeight="1" x14ac:dyDescent="0.15">
      <c r="A16" s="631"/>
      <c r="B16" s="582"/>
      <c r="C16" s="583"/>
      <c r="D16" s="583"/>
      <c r="E16" s="583"/>
      <c r="F16" s="584"/>
      <c r="G16" s="570"/>
      <c r="H16" s="572"/>
      <c r="I16" s="570"/>
      <c r="J16" s="571"/>
      <c r="K16" s="571"/>
      <c r="L16" s="571"/>
      <c r="M16" s="572"/>
      <c r="N16" s="573"/>
      <c r="O16" s="574"/>
      <c r="P16" s="574"/>
      <c r="Q16" s="574"/>
      <c r="R16" s="574"/>
      <c r="S16" s="574"/>
      <c r="T16" s="574"/>
      <c r="U16" s="574"/>
      <c r="V16" s="574"/>
      <c r="W16" s="574"/>
      <c r="X16" s="575"/>
      <c r="Y16" s="614"/>
      <c r="Z16" s="615"/>
      <c r="AA16" s="615"/>
      <c r="AB16" s="81" t="s">
        <v>111</v>
      </c>
      <c r="AC16" s="84"/>
      <c r="AD16" s="189"/>
      <c r="AE16" s="71" t="s">
        <v>89</v>
      </c>
      <c r="AF16" s="189"/>
      <c r="AG16" s="68" t="s">
        <v>91</v>
      </c>
      <c r="AH16" s="70"/>
      <c r="AI16" s="189"/>
      <c r="AJ16" s="71" t="s">
        <v>89</v>
      </c>
      <c r="AK16" s="189"/>
      <c r="AL16" s="72" t="s">
        <v>90</v>
      </c>
      <c r="AM16" s="78"/>
      <c r="AO16" s="62" t="s">
        <v>32</v>
      </c>
    </row>
    <row r="17" spans="1:41" ht="25.5" customHeight="1" x14ac:dyDescent="0.15">
      <c r="A17" s="631"/>
      <c r="B17" s="582"/>
      <c r="C17" s="583"/>
      <c r="D17" s="583"/>
      <c r="E17" s="583"/>
      <c r="F17" s="584"/>
      <c r="G17" s="570"/>
      <c r="H17" s="572"/>
      <c r="I17" s="570"/>
      <c r="J17" s="571"/>
      <c r="K17" s="571"/>
      <c r="L17" s="571"/>
      <c r="M17" s="572"/>
      <c r="N17" s="573"/>
      <c r="O17" s="574"/>
      <c r="P17" s="574"/>
      <c r="Q17" s="574"/>
      <c r="R17" s="574"/>
      <c r="S17" s="574"/>
      <c r="T17" s="574"/>
      <c r="U17" s="574"/>
      <c r="V17" s="574"/>
      <c r="W17" s="574"/>
      <c r="X17" s="575"/>
      <c r="Y17" s="614"/>
      <c r="Z17" s="615"/>
      <c r="AA17" s="615"/>
      <c r="AB17" s="81" t="s">
        <v>111</v>
      </c>
      <c r="AC17" s="84"/>
      <c r="AD17" s="189"/>
      <c r="AE17" s="71" t="s">
        <v>89</v>
      </c>
      <c r="AF17" s="189"/>
      <c r="AG17" s="68" t="s">
        <v>91</v>
      </c>
      <c r="AH17" s="70"/>
      <c r="AI17" s="189"/>
      <c r="AJ17" s="71" t="s">
        <v>89</v>
      </c>
      <c r="AK17" s="189"/>
      <c r="AL17" s="72" t="s">
        <v>90</v>
      </c>
      <c r="AM17" s="11"/>
      <c r="AO17" s="62" t="s">
        <v>94</v>
      </c>
    </row>
    <row r="18" spans="1:41" ht="25.5" customHeight="1" x14ac:dyDescent="0.15">
      <c r="A18" s="631"/>
      <c r="B18" s="582"/>
      <c r="C18" s="583"/>
      <c r="D18" s="583"/>
      <c r="E18" s="583"/>
      <c r="F18" s="584"/>
      <c r="G18" s="570"/>
      <c r="H18" s="572"/>
      <c r="I18" s="570"/>
      <c r="J18" s="571"/>
      <c r="K18" s="571"/>
      <c r="L18" s="571"/>
      <c r="M18" s="572"/>
      <c r="N18" s="573"/>
      <c r="O18" s="574"/>
      <c r="P18" s="574"/>
      <c r="Q18" s="574"/>
      <c r="R18" s="574"/>
      <c r="S18" s="574"/>
      <c r="T18" s="574"/>
      <c r="U18" s="574"/>
      <c r="V18" s="574"/>
      <c r="W18" s="574"/>
      <c r="X18" s="575"/>
      <c r="Y18" s="614"/>
      <c r="Z18" s="615"/>
      <c r="AA18" s="615"/>
      <c r="AB18" s="81" t="s">
        <v>111</v>
      </c>
      <c r="AC18" s="84"/>
      <c r="AD18" s="189"/>
      <c r="AE18" s="71" t="s">
        <v>89</v>
      </c>
      <c r="AF18" s="189"/>
      <c r="AG18" s="68" t="s">
        <v>91</v>
      </c>
      <c r="AH18" s="70"/>
      <c r="AI18" s="189"/>
      <c r="AJ18" s="71" t="s">
        <v>89</v>
      </c>
      <c r="AK18" s="189"/>
      <c r="AL18" s="72" t="s">
        <v>90</v>
      </c>
      <c r="AM18" s="11"/>
      <c r="AO18" s="62" t="s">
        <v>33</v>
      </c>
    </row>
    <row r="19" spans="1:41" ht="25.5" customHeight="1" x14ac:dyDescent="0.15">
      <c r="A19" s="631"/>
      <c r="B19" s="582"/>
      <c r="C19" s="583"/>
      <c r="D19" s="583"/>
      <c r="E19" s="583"/>
      <c r="F19" s="584"/>
      <c r="G19" s="570"/>
      <c r="H19" s="572"/>
      <c r="I19" s="570"/>
      <c r="J19" s="571"/>
      <c r="K19" s="571"/>
      <c r="L19" s="571"/>
      <c r="M19" s="572"/>
      <c r="N19" s="573"/>
      <c r="O19" s="574"/>
      <c r="P19" s="574"/>
      <c r="Q19" s="574"/>
      <c r="R19" s="574"/>
      <c r="S19" s="574"/>
      <c r="T19" s="574"/>
      <c r="U19" s="574"/>
      <c r="V19" s="574"/>
      <c r="W19" s="574"/>
      <c r="X19" s="575"/>
      <c r="Y19" s="614"/>
      <c r="Z19" s="615"/>
      <c r="AA19" s="615"/>
      <c r="AB19" s="81" t="s">
        <v>111</v>
      </c>
      <c r="AC19" s="84"/>
      <c r="AD19" s="189"/>
      <c r="AE19" s="71" t="s">
        <v>89</v>
      </c>
      <c r="AF19" s="189"/>
      <c r="AG19" s="68" t="s">
        <v>91</v>
      </c>
      <c r="AH19" s="70"/>
      <c r="AI19" s="189"/>
      <c r="AJ19" s="71" t="s">
        <v>89</v>
      </c>
      <c r="AK19" s="189"/>
      <c r="AL19" s="72" t="s">
        <v>90</v>
      </c>
      <c r="AM19" s="11"/>
      <c r="AO19" s="62" t="s">
        <v>34</v>
      </c>
    </row>
    <row r="20" spans="1:41" ht="25.5" customHeight="1" x14ac:dyDescent="0.15">
      <c r="A20" s="631"/>
      <c r="B20" s="582"/>
      <c r="C20" s="583"/>
      <c r="D20" s="583"/>
      <c r="E20" s="583"/>
      <c r="F20" s="584"/>
      <c r="G20" s="570"/>
      <c r="H20" s="572"/>
      <c r="I20" s="570"/>
      <c r="J20" s="571"/>
      <c r="K20" s="571"/>
      <c r="L20" s="571"/>
      <c r="M20" s="572"/>
      <c r="N20" s="573"/>
      <c r="O20" s="574"/>
      <c r="P20" s="574"/>
      <c r="Q20" s="574"/>
      <c r="R20" s="574"/>
      <c r="S20" s="574"/>
      <c r="T20" s="574"/>
      <c r="U20" s="574"/>
      <c r="V20" s="574"/>
      <c r="W20" s="574"/>
      <c r="X20" s="575"/>
      <c r="Y20" s="614"/>
      <c r="Z20" s="615"/>
      <c r="AA20" s="615"/>
      <c r="AB20" s="81" t="s">
        <v>111</v>
      </c>
      <c r="AC20" s="84"/>
      <c r="AD20" s="189"/>
      <c r="AE20" s="71" t="s">
        <v>89</v>
      </c>
      <c r="AF20" s="189"/>
      <c r="AG20" s="68" t="s">
        <v>91</v>
      </c>
      <c r="AH20" s="70"/>
      <c r="AI20" s="189"/>
      <c r="AJ20" s="71" t="s">
        <v>89</v>
      </c>
      <c r="AK20" s="189"/>
      <c r="AL20" s="72" t="s">
        <v>90</v>
      </c>
      <c r="AO20" s="62" t="s">
        <v>11</v>
      </c>
    </row>
    <row r="21" spans="1:41" ht="25.5" customHeight="1" x14ac:dyDescent="0.15">
      <c r="A21" s="631"/>
      <c r="B21" s="582"/>
      <c r="C21" s="583"/>
      <c r="D21" s="583"/>
      <c r="E21" s="583"/>
      <c r="F21" s="584"/>
      <c r="G21" s="570"/>
      <c r="H21" s="572"/>
      <c r="I21" s="570"/>
      <c r="J21" s="571"/>
      <c r="K21" s="571"/>
      <c r="L21" s="571"/>
      <c r="M21" s="572"/>
      <c r="N21" s="573"/>
      <c r="O21" s="574"/>
      <c r="P21" s="574"/>
      <c r="Q21" s="574"/>
      <c r="R21" s="574"/>
      <c r="S21" s="574"/>
      <c r="T21" s="574"/>
      <c r="U21" s="574"/>
      <c r="V21" s="574"/>
      <c r="W21" s="574"/>
      <c r="X21" s="575"/>
      <c r="Y21" s="614"/>
      <c r="Z21" s="615"/>
      <c r="AA21" s="615"/>
      <c r="AB21" s="81" t="s">
        <v>111</v>
      </c>
      <c r="AC21" s="84"/>
      <c r="AD21" s="189"/>
      <c r="AE21" s="71" t="s">
        <v>89</v>
      </c>
      <c r="AF21" s="189"/>
      <c r="AG21" s="68" t="s">
        <v>91</v>
      </c>
      <c r="AH21" s="70"/>
      <c r="AI21" s="189"/>
      <c r="AJ21" s="71" t="s">
        <v>89</v>
      </c>
      <c r="AK21" s="189"/>
      <c r="AL21" s="72" t="s">
        <v>90</v>
      </c>
      <c r="AM21" s="634" t="s">
        <v>61</v>
      </c>
      <c r="AO21" s="62" t="s">
        <v>35</v>
      </c>
    </row>
    <row r="22" spans="1:41" ht="25.5" customHeight="1" x14ac:dyDescent="0.15">
      <c r="A22" s="631"/>
      <c r="B22" s="582"/>
      <c r="C22" s="583"/>
      <c r="D22" s="583"/>
      <c r="E22" s="583"/>
      <c r="F22" s="584"/>
      <c r="G22" s="570"/>
      <c r="H22" s="572"/>
      <c r="I22" s="570"/>
      <c r="J22" s="571"/>
      <c r="K22" s="571"/>
      <c r="L22" s="571"/>
      <c r="M22" s="572"/>
      <c r="N22" s="573"/>
      <c r="O22" s="574"/>
      <c r="P22" s="574"/>
      <c r="Q22" s="574"/>
      <c r="R22" s="574"/>
      <c r="S22" s="574"/>
      <c r="T22" s="574"/>
      <c r="U22" s="574"/>
      <c r="V22" s="574"/>
      <c r="W22" s="574"/>
      <c r="X22" s="575"/>
      <c r="Y22" s="614"/>
      <c r="Z22" s="615"/>
      <c r="AA22" s="615"/>
      <c r="AB22" s="81" t="s">
        <v>111</v>
      </c>
      <c r="AC22" s="84"/>
      <c r="AD22" s="189"/>
      <c r="AE22" s="71" t="s">
        <v>89</v>
      </c>
      <c r="AF22" s="189"/>
      <c r="AG22" s="68" t="s">
        <v>91</v>
      </c>
      <c r="AH22" s="70"/>
      <c r="AI22" s="189"/>
      <c r="AJ22" s="71" t="s">
        <v>89</v>
      </c>
      <c r="AK22" s="189"/>
      <c r="AL22" s="72" t="s">
        <v>90</v>
      </c>
      <c r="AM22" s="634"/>
      <c r="AO22" s="62" t="s">
        <v>36</v>
      </c>
    </row>
    <row r="23" spans="1:41" ht="25.5" customHeight="1" x14ac:dyDescent="0.15">
      <c r="A23" s="631"/>
      <c r="B23" s="582"/>
      <c r="C23" s="583"/>
      <c r="D23" s="583"/>
      <c r="E23" s="583"/>
      <c r="F23" s="584"/>
      <c r="G23" s="570"/>
      <c r="H23" s="572"/>
      <c r="I23" s="570"/>
      <c r="J23" s="571"/>
      <c r="K23" s="571"/>
      <c r="L23" s="571"/>
      <c r="M23" s="572"/>
      <c r="N23" s="573"/>
      <c r="O23" s="574"/>
      <c r="P23" s="574"/>
      <c r="Q23" s="574"/>
      <c r="R23" s="574"/>
      <c r="S23" s="574"/>
      <c r="T23" s="574"/>
      <c r="U23" s="574"/>
      <c r="V23" s="574"/>
      <c r="W23" s="574"/>
      <c r="X23" s="575"/>
      <c r="Y23" s="614"/>
      <c r="Z23" s="615"/>
      <c r="AA23" s="615"/>
      <c r="AB23" s="81" t="s">
        <v>111</v>
      </c>
      <c r="AC23" s="84"/>
      <c r="AD23" s="189"/>
      <c r="AE23" s="71" t="s">
        <v>89</v>
      </c>
      <c r="AF23" s="189"/>
      <c r="AG23" s="68" t="s">
        <v>91</v>
      </c>
      <c r="AH23" s="70"/>
      <c r="AI23" s="189"/>
      <c r="AJ23" s="71" t="s">
        <v>89</v>
      </c>
      <c r="AK23" s="189"/>
      <c r="AL23" s="72" t="s">
        <v>90</v>
      </c>
      <c r="AM23" s="78"/>
      <c r="AO23" s="62" t="s">
        <v>12</v>
      </c>
    </row>
    <row r="24" spans="1:41" ht="25.5" customHeight="1" x14ac:dyDescent="0.15">
      <c r="A24" s="631"/>
      <c r="B24" s="582"/>
      <c r="C24" s="583"/>
      <c r="D24" s="583"/>
      <c r="E24" s="583"/>
      <c r="F24" s="584"/>
      <c r="G24" s="570"/>
      <c r="H24" s="572"/>
      <c r="I24" s="570"/>
      <c r="J24" s="571"/>
      <c r="K24" s="571"/>
      <c r="L24" s="571"/>
      <c r="M24" s="572"/>
      <c r="N24" s="573"/>
      <c r="O24" s="574"/>
      <c r="P24" s="574"/>
      <c r="Q24" s="574"/>
      <c r="R24" s="574"/>
      <c r="S24" s="574"/>
      <c r="T24" s="574"/>
      <c r="U24" s="574"/>
      <c r="V24" s="574"/>
      <c r="W24" s="574"/>
      <c r="X24" s="575"/>
      <c r="Y24" s="614"/>
      <c r="Z24" s="615"/>
      <c r="AA24" s="615"/>
      <c r="AB24" s="81" t="s">
        <v>111</v>
      </c>
      <c r="AC24" s="84"/>
      <c r="AD24" s="189"/>
      <c r="AE24" s="71" t="s">
        <v>89</v>
      </c>
      <c r="AF24" s="189"/>
      <c r="AG24" s="68" t="s">
        <v>91</v>
      </c>
      <c r="AH24" s="70"/>
      <c r="AI24" s="189"/>
      <c r="AJ24" s="71" t="s">
        <v>89</v>
      </c>
      <c r="AK24" s="189"/>
      <c r="AL24" s="72" t="s">
        <v>90</v>
      </c>
      <c r="AM24" s="78"/>
      <c r="AO24" s="62" t="s">
        <v>37</v>
      </c>
    </row>
    <row r="25" spans="1:41" ht="25.5" customHeight="1" x14ac:dyDescent="0.15">
      <c r="A25" s="631"/>
      <c r="B25" s="582"/>
      <c r="C25" s="583"/>
      <c r="D25" s="583"/>
      <c r="E25" s="583"/>
      <c r="F25" s="584"/>
      <c r="G25" s="570"/>
      <c r="H25" s="572"/>
      <c r="I25" s="570"/>
      <c r="J25" s="571"/>
      <c r="K25" s="571"/>
      <c r="L25" s="571"/>
      <c r="M25" s="572"/>
      <c r="N25" s="573"/>
      <c r="O25" s="574"/>
      <c r="P25" s="574"/>
      <c r="Q25" s="574"/>
      <c r="R25" s="574"/>
      <c r="S25" s="574"/>
      <c r="T25" s="574"/>
      <c r="U25" s="574"/>
      <c r="V25" s="574"/>
      <c r="W25" s="574"/>
      <c r="X25" s="575"/>
      <c r="Y25" s="614"/>
      <c r="Z25" s="615"/>
      <c r="AA25" s="615"/>
      <c r="AB25" s="81" t="s">
        <v>111</v>
      </c>
      <c r="AC25" s="84"/>
      <c r="AD25" s="189"/>
      <c r="AE25" s="71" t="s">
        <v>89</v>
      </c>
      <c r="AF25" s="189"/>
      <c r="AG25" s="68" t="s">
        <v>91</v>
      </c>
      <c r="AH25" s="70"/>
      <c r="AI25" s="189"/>
      <c r="AJ25" s="71" t="s">
        <v>89</v>
      </c>
      <c r="AK25" s="189"/>
      <c r="AL25" s="72" t="s">
        <v>90</v>
      </c>
      <c r="AM25" s="78"/>
      <c r="AO25" s="62" t="s">
        <v>38</v>
      </c>
    </row>
    <row r="26" spans="1:41" ht="25.5" customHeight="1" x14ac:dyDescent="0.15">
      <c r="A26" s="632"/>
      <c r="B26" s="585"/>
      <c r="C26" s="586"/>
      <c r="D26" s="586"/>
      <c r="E26" s="586"/>
      <c r="F26" s="587"/>
      <c r="G26" s="579"/>
      <c r="H26" s="581"/>
      <c r="I26" s="579"/>
      <c r="J26" s="580"/>
      <c r="K26" s="580"/>
      <c r="L26" s="580"/>
      <c r="M26" s="581"/>
      <c r="N26" s="576"/>
      <c r="O26" s="577"/>
      <c r="P26" s="577"/>
      <c r="Q26" s="577"/>
      <c r="R26" s="577"/>
      <c r="S26" s="577"/>
      <c r="T26" s="577"/>
      <c r="U26" s="577"/>
      <c r="V26" s="577"/>
      <c r="W26" s="577"/>
      <c r="X26" s="578"/>
      <c r="Y26" s="641"/>
      <c r="Z26" s="642"/>
      <c r="AA26" s="643"/>
      <c r="AB26" s="82" t="s">
        <v>111</v>
      </c>
      <c r="AC26" s="85"/>
      <c r="AD26" s="187"/>
      <c r="AE26" s="74" t="s">
        <v>89</v>
      </c>
      <c r="AF26" s="187"/>
      <c r="AG26" s="75" t="s">
        <v>91</v>
      </c>
      <c r="AH26" s="76"/>
      <c r="AI26" s="187"/>
      <c r="AJ26" s="74" t="s">
        <v>89</v>
      </c>
      <c r="AK26" s="187"/>
      <c r="AL26" s="77" t="s">
        <v>90</v>
      </c>
      <c r="AM26" s="11"/>
      <c r="AO26" s="62" t="s">
        <v>39</v>
      </c>
    </row>
    <row r="27" spans="1:41" ht="13.5" customHeight="1" x14ac:dyDescent="0.15">
      <c r="A27" s="594" t="s">
        <v>671</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11"/>
      <c r="AO27" s="62" t="s">
        <v>13</v>
      </c>
    </row>
    <row r="28" spans="1:41" ht="13.5" customHeight="1" x14ac:dyDescent="0.15">
      <c r="A28" s="596" t="s">
        <v>167</v>
      </c>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11"/>
      <c r="AO28" s="62" t="s">
        <v>14</v>
      </c>
    </row>
    <row r="29" spans="1:41" ht="13.5" customHeight="1" x14ac:dyDescent="0.15">
      <c r="A29" s="597" t="s">
        <v>65</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5" t="str">
        <f>IF('様式1-1_申請書(表)'!$E$8="","",'様式1-1_申請書(表)'!$E$8)</f>
        <v/>
      </c>
      <c r="AC29" s="595"/>
      <c r="AD29" s="595"/>
      <c r="AE29" s="595"/>
      <c r="AF29" s="595"/>
      <c r="AG29" s="595"/>
      <c r="AH29" s="595"/>
      <c r="AI29" s="595"/>
      <c r="AJ29" s="595"/>
      <c r="AK29" s="595"/>
      <c r="AL29" s="11" t="s">
        <v>62</v>
      </c>
      <c r="AM29" s="11"/>
      <c r="AO29" s="62" t="s">
        <v>95</v>
      </c>
    </row>
    <row r="30" spans="1:41" ht="15" customHeight="1" x14ac:dyDescent="0.15">
      <c r="A30" s="629"/>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O30" s="62" t="s">
        <v>96</v>
      </c>
    </row>
    <row r="31" spans="1:41" ht="15" customHeight="1" x14ac:dyDescent="0.15">
      <c r="A31" s="629"/>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O31" s="62" t="s">
        <v>84</v>
      </c>
    </row>
    <row r="32" spans="1:41" ht="15" customHeight="1" x14ac:dyDescent="0.15">
      <c r="A32" s="73"/>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65"/>
      <c r="AE32" s="65"/>
      <c r="AF32" s="65"/>
      <c r="AG32" s="65"/>
      <c r="AH32" s="65"/>
      <c r="AI32" s="65"/>
      <c r="AJ32" s="65"/>
      <c r="AK32" s="65"/>
      <c r="AL32" s="65"/>
      <c r="AM32" s="11"/>
    </row>
    <row r="33" spans="1:39" ht="15" customHeight="1" x14ac:dyDescent="0.15">
      <c r="A33" s="73"/>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65"/>
      <c r="AE33" s="65"/>
      <c r="AF33" s="65"/>
      <c r="AG33" s="65"/>
      <c r="AH33" s="65"/>
      <c r="AI33" s="65"/>
      <c r="AJ33" s="65"/>
      <c r="AK33" s="65"/>
      <c r="AL33" s="65"/>
      <c r="AM33" s="11"/>
    </row>
    <row r="34" spans="1:39" ht="15" customHeight="1" x14ac:dyDescent="0.15">
      <c r="A34" s="7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65"/>
      <c r="AE34" s="65"/>
      <c r="AF34" s="65"/>
      <c r="AG34" s="65"/>
      <c r="AH34" s="65"/>
      <c r="AI34" s="65"/>
      <c r="AJ34" s="65"/>
      <c r="AK34" s="65"/>
      <c r="AL34" s="65"/>
      <c r="AM34" s="11"/>
    </row>
    <row r="35" spans="1:39" ht="15" customHeight="1" x14ac:dyDescent="0.15">
      <c r="A35" s="7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65"/>
      <c r="AE35" s="65"/>
      <c r="AF35" s="65"/>
      <c r="AG35" s="65"/>
      <c r="AH35" s="65"/>
      <c r="AI35" s="65"/>
      <c r="AJ35" s="65"/>
      <c r="AK35" s="65"/>
      <c r="AL35" s="65"/>
      <c r="AM35" s="11"/>
    </row>
    <row r="36" spans="1:39" ht="15" customHeight="1" x14ac:dyDescent="0.15">
      <c r="A36" s="73"/>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65"/>
      <c r="AE36" s="65"/>
      <c r="AF36" s="65"/>
      <c r="AG36" s="65"/>
      <c r="AH36" s="65"/>
      <c r="AI36" s="65"/>
      <c r="AJ36" s="65"/>
      <c r="AK36" s="65"/>
      <c r="AL36" s="65"/>
      <c r="AM36" s="11"/>
    </row>
    <row r="37" spans="1:39" ht="15" customHeight="1" x14ac:dyDescent="0.15">
      <c r="A37" s="7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65"/>
      <c r="AE37" s="65"/>
      <c r="AF37" s="65"/>
      <c r="AG37" s="65"/>
      <c r="AH37" s="65"/>
      <c r="AI37" s="65"/>
      <c r="AJ37" s="65"/>
      <c r="AK37" s="65"/>
      <c r="AL37" s="65"/>
      <c r="AM37" s="11"/>
    </row>
    <row r="38" spans="1:39" ht="15" customHeight="1" x14ac:dyDescent="0.15">
      <c r="A38" s="7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65"/>
      <c r="AE38" s="65"/>
      <c r="AF38" s="65"/>
      <c r="AG38" s="65"/>
      <c r="AH38" s="65"/>
      <c r="AI38" s="65"/>
      <c r="AJ38" s="65"/>
      <c r="AK38" s="65"/>
      <c r="AL38" s="65"/>
      <c r="AM38" s="11"/>
    </row>
    <row r="39" spans="1:39" ht="15" customHeight="1" x14ac:dyDescent="0.15">
      <c r="A39" s="6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39" ht="15" customHeight="1" x14ac:dyDescent="0.15">
      <c r="A40" s="6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39" ht="15" customHeight="1" x14ac:dyDescent="0.15">
      <c r="A41" s="6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39" ht="15" customHeight="1" x14ac:dyDescent="0.15">
      <c r="A42" s="6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39" ht="15" customHeight="1" x14ac:dyDescent="0.15">
      <c r="A43" s="6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39" ht="22.5" customHeight="1" x14ac:dyDescent="0.15">
      <c r="A44" s="6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39" ht="15" customHeight="1" x14ac:dyDescent="0.15">
      <c r="A45" s="6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39" ht="15" customHeight="1" x14ac:dyDescent="0.15">
      <c r="A46" s="64"/>
    </row>
    <row r="47" spans="1:39" ht="15" customHeight="1" x14ac:dyDescent="0.15">
      <c r="A47" s="11"/>
    </row>
    <row r="48" spans="1:39" x14ac:dyDescent="0.15">
      <c r="A48" s="11"/>
    </row>
    <row r="49" spans="1:1" x14ac:dyDescent="0.15">
      <c r="A49" s="11"/>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11"/>
    </row>
    <row r="56" spans="1:1" x14ac:dyDescent="0.15">
      <c r="A56" s="11"/>
    </row>
    <row r="57" spans="1:1" x14ac:dyDescent="0.15">
      <c r="A57" s="11"/>
    </row>
    <row r="58" spans="1:1" x14ac:dyDescent="0.15">
      <c r="A58" s="11"/>
    </row>
    <row r="59" spans="1:1" x14ac:dyDescent="0.15">
      <c r="A59" s="11"/>
    </row>
  </sheetData>
  <sheetProtection algorithmName="SHA-512" hashValue="JNfmm9z5YeKYm5BlzNmMK34T8nKlKc8mckjMkV6hwy5fVf0nQJvwV433wKqzVq5+hkhcPyMbzCtD59o987IT1g==" saltValue="AQJwKkvAguttxEbavJnGIg==" spinCount="100000" sheet="1" objects="1" scenarios="1"/>
  <mergeCells count="146">
    <mergeCell ref="A30:AM30"/>
    <mergeCell ref="A31:AM31"/>
    <mergeCell ref="A12:A26"/>
    <mergeCell ref="A1:AL1"/>
    <mergeCell ref="B18:F18"/>
    <mergeCell ref="B19:F19"/>
    <mergeCell ref="B20:F20"/>
    <mergeCell ref="G23:H23"/>
    <mergeCell ref="G19:H19"/>
    <mergeCell ref="Y18:AA18"/>
    <mergeCell ref="G25:H25"/>
    <mergeCell ref="AM11:AM12"/>
    <mergeCell ref="G26:H26"/>
    <mergeCell ref="G18:H18"/>
    <mergeCell ref="A2:C11"/>
    <mergeCell ref="I2:M2"/>
    <mergeCell ref="AM21:AM22"/>
    <mergeCell ref="Y20:AA20"/>
    <mergeCell ref="Y21:AA21"/>
    <mergeCell ref="Y12:AB12"/>
    <mergeCell ref="Y13:AA13"/>
    <mergeCell ref="Y24:AA24"/>
    <mergeCell ref="Y25:AA25"/>
    <mergeCell ref="Y26:AA26"/>
    <mergeCell ref="G14:H14"/>
    <mergeCell ref="G21:H21"/>
    <mergeCell ref="G24:H24"/>
    <mergeCell ref="Y14:AA14"/>
    <mergeCell ref="G16:H16"/>
    <mergeCell ref="G20:H20"/>
    <mergeCell ref="G22:H22"/>
    <mergeCell ref="AC12:AL12"/>
    <mergeCell ref="G12:H12"/>
    <mergeCell ref="Y15:AA15"/>
    <mergeCell ref="Y22:AA22"/>
    <mergeCell ref="Y23:AA23"/>
    <mergeCell ref="Y19:AA19"/>
    <mergeCell ref="N14:X14"/>
    <mergeCell ref="N15:X15"/>
    <mergeCell ref="N16:X16"/>
    <mergeCell ref="N17:X17"/>
    <mergeCell ref="N18:X18"/>
    <mergeCell ref="I18:M18"/>
    <mergeCell ref="I19:M19"/>
    <mergeCell ref="I12:M12"/>
    <mergeCell ref="I13:M13"/>
    <mergeCell ref="I14:M14"/>
    <mergeCell ref="I15:M15"/>
    <mergeCell ref="D10:H10"/>
    <mergeCell ref="I10:AL11"/>
    <mergeCell ref="D11:H11"/>
    <mergeCell ref="AH8:AL8"/>
    <mergeCell ref="D9:H9"/>
    <mergeCell ref="I9:M9"/>
    <mergeCell ref="N9:R9"/>
    <mergeCell ref="S9:W9"/>
    <mergeCell ref="G17:H17"/>
    <mergeCell ref="Y16:AA16"/>
    <mergeCell ref="Y17:AA17"/>
    <mergeCell ref="G13:H13"/>
    <mergeCell ref="G15:H15"/>
    <mergeCell ref="X9:AB9"/>
    <mergeCell ref="AC9:AG9"/>
    <mergeCell ref="AH9:AL9"/>
    <mergeCell ref="D8:H8"/>
    <mergeCell ref="I8:M8"/>
    <mergeCell ref="N8:R8"/>
    <mergeCell ref="S8:W8"/>
    <mergeCell ref="X8:AB8"/>
    <mergeCell ref="AC8:AG8"/>
    <mergeCell ref="N12:X12"/>
    <mergeCell ref="N13:X13"/>
    <mergeCell ref="D7:H7"/>
    <mergeCell ref="I7:M7"/>
    <mergeCell ref="N7:R7"/>
    <mergeCell ref="S7:W7"/>
    <mergeCell ref="X7:AB7"/>
    <mergeCell ref="AC7:AG7"/>
    <mergeCell ref="AH7:AL7"/>
    <mergeCell ref="D6:H6"/>
    <mergeCell ref="I6:M6"/>
    <mergeCell ref="S5:W5"/>
    <mergeCell ref="X5:AB5"/>
    <mergeCell ref="AC5:AG5"/>
    <mergeCell ref="AH5:AL5"/>
    <mergeCell ref="S4:W4"/>
    <mergeCell ref="N6:R6"/>
    <mergeCell ref="S6:W6"/>
    <mergeCell ref="X6:AB6"/>
    <mergeCell ref="AC6:AG6"/>
    <mergeCell ref="X4:AB4"/>
    <mergeCell ref="AC4:AG4"/>
    <mergeCell ref="AH6:AL6"/>
    <mergeCell ref="A27:AL27"/>
    <mergeCell ref="AB29:AK29"/>
    <mergeCell ref="A28:AL28"/>
    <mergeCell ref="A29:AA29"/>
    <mergeCell ref="N2:R2"/>
    <mergeCell ref="S2:W2"/>
    <mergeCell ref="X2:AB2"/>
    <mergeCell ref="D4:H4"/>
    <mergeCell ref="I4:M4"/>
    <mergeCell ref="N4:R4"/>
    <mergeCell ref="AC2:AG2"/>
    <mergeCell ref="AH2:AL2"/>
    <mergeCell ref="D3:H3"/>
    <mergeCell ref="I3:M3"/>
    <mergeCell ref="N3:R3"/>
    <mergeCell ref="S3:W3"/>
    <mergeCell ref="X3:AB3"/>
    <mergeCell ref="AC3:AG3"/>
    <mergeCell ref="AH3:AL3"/>
    <mergeCell ref="D2:H2"/>
    <mergeCell ref="AH4:AL4"/>
    <mergeCell ref="D5:H5"/>
    <mergeCell ref="I5:M5"/>
    <mergeCell ref="N5:R5"/>
    <mergeCell ref="B21:F21"/>
    <mergeCell ref="B22:F22"/>
    <mergeCell ref="B23:F23"/>
    <mergeCell ref="B24:F24"/>
    <mergeCell ref="B25:F25"/>
    <mergeCell ref="B26:F26"/>
    <mergeCell ref="B12:F12"/>
    <mergeCell ref="B13:F13"/>
    <mergeCell ref="B14:F14"/>
    <mergeCell ref="B15:F15"/>
    <mergeCell ref="B16:F16"/>
    <mergeCell ref="B17:F17"/>
    <mergeCell ref="I16:M16"/>
    <mergeCell ref="I17:M17"/>
    <mergeCell ref="N25:X25"/>
    <mergeCell ref="N26:X26"/>
    <mergeCell ref="N19:X19"/>
    <mergeCell ref="N20:X20"/>
    <mergeCell ref="N21:X21"/>
    <mergeCell ref="N22:X22"/>
    <mergeCell ref="N23:X23"/>
    <mergeCell ref="N24:X24"/>
    <mergeCell ref="I24:M24"/>
    <mergeCell ref="I25:M25"/>
    <mergeCell ref="I26:M26"/>
    <mergeCell ref="I20:M20"/>
    <mergeCell ref="I21:M21"/>
    <mergeCell ref="I22:M22"/>
    <mergeCell ref="I23:M23"/>
  </mergeCells>
  <phoneticPr fontId="2"/>
  <dataValidations count="5">
    <dataValidation imeMode="off" allowBlank="1" showInputMessage="1" showErrorMessage="1" sqref="AI13:AI26 AD13:AD26 Y26:AA26 AF13:AF26 AB13:AB26 Y13:AA13 Y14:AA14 Y15:AA15 Y16:AA16 Y17:AA17 Y18:AA18 Y19:AA19 Y20:AA20 Y21:AA21 Y22:AA22 Y23:AA23 Y24:AA24 Y25:AA25 AK13:AK26" xr:uid="{00000000-0002-0000-0200-000000000000}"/>
    <dataValidation type="list" allowBlank="1" showInputMessage="1" showErrorMessage="1" sqref="G13:H26" xr:uid="{00000000-0002-0000-0200-000001000000}">
      <formula1>$AN$2:$AN$3</formula1>
    </dataValidation>
    <dataValidation type="list" allowBlank="1" showInputMessage="1" showErrorMessage="1" sqref="AC13:AC26 AH13:AH26" xr:uid="{00000000-0002-0000-0200-000002000000}">
      <formula1>$AP$2:$AP$3</formula1>
    </dataValidation>
    <dataValidation type="list" allowBlank="1" showInputMessage="1" showErrorMessage="1" sqref="I13:M13 I14:M14 I15:M15 I16:M16 I17:M17 I18:M18 I19:M19 I20:M20 I21:M21 I22:M22 I23:M23 I24:M24 I25:M25 I26:M26" xr:uid="{00000000-0002-0000-0200-000003000000}">
      <formula1>$AO$2:$AO$31</formula1>
    </dataValidation>
    <dataValidation imeMode="hiragana" allowBlank="1" showInputMessage="1" showErrorMessage="1" sqref="D3:AL3 D5:AL5 D7:AL7 D9:AL9 D11:H11 B13:F26 N13:X26" xr:uid="{00000000-0002-0000-0200-000004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view="pageBreakPreview" zoomScaleNormal="100" zoomScaleSheetLayoutView="100" workbookViewId="0">
      <selection sqref="A1:K1"/>
    </sheetView>
  </sheetViews>
  <sheetFormatPr defaultRowHeight="13.5" x14ac:dyDescent="0.15"/>
  <cols>
    <col min="1" max="1" width="5.25" style="2" bestFit="1" customWidth="1"/>
    <col min="2" max="2" width="35" style="1" customWidth="1"/>
    <col min="3" max="3" width="3.125" style="1" customWidth="1"/>
    <col min="4" max="4" width="3.75" style="1" customWidth="1"/>
    <col min="5" max="5" width="3.125" style="1" customWidth="1"/>
    <col min="6" max="6" width="5" style="1" customWidth="1"/>
    <col min="7" max="7" width="43.75" style="1" customWidth="1"/>
    <col min="8" max="8" width="7.5" style="1" customWidth="1"/>
    <col min="9" max="9" width="15" style="1" bestFit="1" customWidth="1"/>
    <col min="10" max="10" width="12.5" style="1" customWidth="1"/>
    <col min="11" max="11" width="2.5" style="1" bestFit="1" customWidth="1"/>
    <col min="12" max="16384" width="9" style="1"/>
  </cols>
  <sheetData>
    <row r="1" spans="1:11" ht="15" customHeight="1" x14ac:dyDescent="0.15">
      <c r="A1" s="657" t="s">
        <v>156</v>
      </c>
      <c r="B1" s="657"/>
      <c r="C1" s="657"/>
      <c r="D1" s="657"/>
      <c r="E1" s="657"/>
      <c r="F1" s="657"/>
      <c r="G1" s="657"/>
      <c r="H1" s="657"/>
      <c r="I1" s="657"/>
      <c r="J1" s="657"/>
      <c r="K1" s="657"/>
    </row>
    <row r="2" spans="1:11" ht="42" customHeight="1" x14ac:dyDescent="0.15">
      <c r="A2" s="664" t="s">
        <v>109</v>
      </c>
      <c r="B2" s="664"/>
      <c r="C2" s="664"/>
      <c r="D2" s="664"/>
      <c r="E2" s="664"/>
      <c r="F2" s="664"/>
      <c r="G2" s="664"/>
      <c r="H2" s="664"/>
      <c r="I2" s="664"/>
      <c r="J2" s="664"/>
      <c r="K2" s="664"/>
    </row>
    <row r="3" spans="1:11" s="2" customFormat="1" ht="42" customHeight="1" x14ac:dyDescent="0.15">
      <c r="A3" s="22" t="s">
        <v>70</v>
      </c>
      <c r="B3" s="26" t="s">
        <v>71</v>
      </c>
      <c r="C3" s="654" t="s">
        <v>72</v>
      </c>
      <c r="D3" s="655"/>
      <c r="E3" s="655"/>
      <c r="F3" s="656"/>
      <c r="G3" s="654" t="s">
        <v>77</v>
      </c>
      <c r="H3" s="656"/>
      <c r="I3" s="26" t="s">
        <v>73</v>
      </c>
      <c r="J3" s="655" t="s">
        <v>75</v>
      </c>
      <c r="K3" s="656"/>
    </row>
    <row r="4" spans="1:11" ht="42" customHeight="1" x14ac:dyDescent="0.15">
      <c r="A4" s="23">
        <v>1</v>
      </c>
      <c r="B4" s="27"/>
      <c r="C4" s="181" t="s">
        <v>175</v>
      </c>
      <c r="D4" s="232"/>
      <c r="E4" s="182" t="s">
        <v>174</v>
      </c>
      <c r="F4" s="235"/>
      <c r="G4" s="644"/>
      <c r="H4" s="645"/>
      <c r="I4" s="30"/>
      <c r="J4" s="660"/>
      <c r="K4" s="661"/>
    </row>
    <row r="5" spans="1:11" ht="42" customHeight="1" x14ac:dyDescent="0.15">
      <c r="A5" s="24">
        <v>2</v>
      </c>
      <c r="B5" s="28"/>
      <c r="C5" s="183" t="s">
        <v>175</v>
      </c>
      <c r="D5" s="233"/>
      <c r="E5" s="185" t="s">
        <v>174</v>
      </c>
      <c r="F5" s="236"/>
      <c r="G5" s="649"/>
      <c r="H5" s="650"/>
      <c r="I5" s="31"/>
      <c r="J5" s="652"/>
      <c r="K5" s="653"/>
    </row>
    <row r="6" spans="1:11" ht="42" customHeight="1" x14ac:dyDescent="0.15">
      <c r="A6" s="24">
        <v>3</v>
      </c>
      <c r="B6" s="28"/>
      <c r="C6" s="183" t="s">
        <v>175</v>
      </c>
      <c r="D6" s="233"/>
      <c r="E6" s="185" t="s">
        <v>174</v>
      </c>
      <c r="F6" s="236"/>
      <c r="G6" s="649"/>
      <c r="H6" s="650"/>
      <c r="I6" s="31"/>
      <c r="J6" s="652"/>
      <c r="K6" s="653"/>
    </row>
    <row r="7" spans="1:11" ht="42" customHeight="1" x14ac:dyDescent="0.15">
      <c r="A7" s="24">
        <v>4</v>
      </c>
      <c r="B7" s="28"/>
      <c r="C7" s="183" t="s">
        <v>175</v>
      </c>
      <c r="D7" s="233"/>
      <c r="E7" s="185" t="s">
        <v>174</v>
      </c>
      <c r="F7" s="236"/>
      <c r="G7" s="649"/>
      <c r="H7" s="650"/>
      <c r="I7" s="31"/>
      <c r="J7" s="652"/>
      <c r="K7" s="653"/>
    </row>
    <row r="8" spans="1:11" ht="42" customHeight="1" x14ac:dyDescent="0.15">
      <c r="A8" s="24">
        <v>5</v>
      </c>
      <c r="B8" s="28"/>
      <c r="C8" s="183" t="s">
        <v>175</v>
      </c>
      <c r="D8" s="233"/>
      <c r="E8" s="185" t="s">
        <v>174</v>
      </c>
      <c r="F8" s="236"/>
      <c r="G8" s="649"/>
      <c r="H8" s="650"/>
      <c r="I8" s="31"/>
      <c r="J8" s="652"/>
      <c r="K8" s="653"/>
    </row>
    <row r="9" spans="1:11" ht="42" customHeight="1" x14ac:dyDescent="0.15">
      <c r="A9" s="24">
        <v>6</v>
      </c>
      <c r="B9" s="28"/>
      <c r="C9" s="183" t="s">
        <v>175</v>
      </c>
      <c r="D9" s="233"/>
      <c r="E9" s="185" t="s">
        <v>174</v>
      </c>
      <c r="F9" s="236"/>
      <c r="G9" s="649"/>
      <c r="H9" s="650"/>
      <c r="I9" s="31"/>
      <c r="J9" s="652"/>
      <c r="K9" s="653"/>
    </row>
    <row r="10" spans="1:11" ht="42" customHeight="1" x14ac:dyDescent="0.15">
      <c r="A10" s="24">
        <v>7</v>
      </c>
      <c r="B10" s="28"/>
      <c r="C10" s="183" t="s">
        <v>175</v>
      </c>
      <c r="D10" s="233"/>
      <c r="E10" s="185" t="s">
        <v>174</v>
      </c>
      <c r="F10" s="236"/>
      <c r="G10" s="649"/>
      <c r="H10" s="650"/>
      <c r="I10" s="31"/>
      <c r="J10" s="652"/>
      <c r="K10" s="653"/>
    </row>
    <row r="11" spans="1:11" ht="42" customHeight="1" x14ac:dyDescent="0.15">
      <c r="A11" s="24">
        <v>8</v>
      </c>
      <c r="B11" s="28"/>
      <c r="C11" s="183" t="s">
        <v>175</v>
      </c>
      <c r="D11" s="233"/>
      <c r="E11" s="185" t="s">
        <v>174</v>
      </c>
      <c r="F11" s="236"/>
      <c r="G11" s="649"/>
      <c r="H11" s="650"/>
      <c r="I11" s="31"/>
      <c r="J11" s="652"/>
      <c r="K11" s="653"/>
    </row>
    <row r="12" spans="1:11" ht="42" customHeight="1" x14ac:dyDescent="0.15">
      <c r="A12" s="24">
        <v>9</v>
      </c>
      <c r="B12" s="28"/>
      <c r="C12" s="183" t="s">
        <v>175</v>
      </c>
      <c r="D12" s="233"/>
      <c r="E12" s="185" t="s">
        <v>174</v>
      </c>
      <c r="F12" s="236"/>
      <c r="G12" s="649"/>
      <c r="H12" s="650"/>
      <c r="I12" s="31"/>
      <c r="J12" s="652"/>
      <c r="K12" s="653"/>
    </row>
    <row r="13" spans="1:11" ht="42" customHeight="1" x14ac:dyDescent="0.15">
      <c r="A13" s="25">
        <v>10</v>
      </c>
      <c r="B13" s="29"/>
      <c r="C13" s="184" t="s">
        <v>175</v>
      </c>
      <c r="D13" s="234"/>
      <c r="E13" s="186" t="s">
        <v>174</v>
      </c>
      <c r="F13" s="237"/>
      <c r="G13" s="646"/>
      <c r="H13" s="647"/>
      <c r="I13" s="32"/>
      <c r="J13" s="662"/>
      <c r="K13" s="663"/>
    </row>
    <row r="14" spans="1:11" x14ac:dyDescent="0.15">
      <c r="A14" s="658" t="s">
        <v>76</v>
      </c>
      <c r="B14" s="658"/>
      <c r="C14" s="658"/>
      <c r="D14" s="658"/>
      <c r="E14" s="658"/>
      <c r="F14" s="658"/>
      <c r="G14" s="658"/>
      <c r="H14" s="658"/>
      <c r="I14" s="658"/>
      <c r="J14" s="658"/>
      <c r="K14" s="658"/>
    </row>
    <row r="15" spans="1:11" x14ac:dyDescent="0.15">
      <c r="A15" s="659" t="s">
        <v>123</v>
      </c>
      <c r="B15" s="659"/>
      <c r="C15" s="659"/>
      <c r="D15" s="659"/>
      <c r="E15" s="659"/>
      <c r="F15" s="659"/>
      <c r="G15" s="659"/>
      <c r="H15" s="659"/>
      <c r="I15" s="659"/>
      <c r="J15" s="659"/>
      <c r="K15" s="659"/>
    </row>
    <row r="16" spans="1:11" x14ac:dyDescent="0.15">
      <c r="A16" s="651" t="s">
        <v>45</v>
      </c>
      <c r="B16" s="651"/>
      <c r="C16" s="651"/>
      <c r="D16" s="651"/>
      <c r="E16" s="651"/>
      <c r="F16" s="651"/>
      <c r="G16" s="651"/>
      <c r="H16" s="648" t="str">
        <f>IF('様式1-1_申請書(表)'!$E$8="","",'様式1-1_申請書(表)'!$E$8)</f>
        <v/>
      </c>
      <c r="I16" s="648"/>
      <c r="J16" s="648"/>
      <c r="K16" s="21" t="s">
        <v>62</v>
      </c>
    </row>
  </sheetData>
  <sheetProtection algorithmName="SHA-512" hashValue="u0heB1Dh8QgHU07QE2hKeFppatDG1XbFRRQ+/cx695QIUQW2uoDh4ww0ym0zgFyGJgzG70MgIztEpMHThvU3jg==" saltValue="2PhvyHwMa25iQwnDyOwtOg==" spinCount="100000" sheet="1" objects="1" scenarios="1"/>
  <mergeCells count="29">
    <mergeCell ref="C3:F3"/>
    <mergeCell ref="A1:K1"/>
    <mergeCell ref="A14:K14"/>
    <mergeCell ref="A15:K15"/>
    <mergeCell ref="J3:K3"/>
    <mergeCell ref="J4:K4"/>
    <mergeCell ref="J5:K5"/>
    <mergeCell ref="J6:K6"/>
    <mergeCell ref="J7:K7"/>
    <mergeCell ref="J13:K13"/>
    <mergeCell ref="J8:K8"/>
    <mergeCell ref="A2:K2"/>
    <mergeCell ref="J10:K10"/>
    <mergeCell ref="J11:K11"/>
    <mergeCell ref="J12:K12"/>
    <mergeCell ref="G3:H3"/>
    <mergeCell ref="G4:H4"/>
    <mergeCell ref="G13:H13"/>
    <mergeCell ref="H16:J16"/>
    <mergeCell ref="G5:H5"/>
    <mergeCell ref="G6:H6"/>
    <mergeCell ref="G7:H7"/>
    <mergeCell ref="G8:H8"/>
    <mergeCell ref="G9:H9"/>
    <mergeCell ref="G10:H10"/>
    <mergeCell ref="A16:G16"/>
    <mergeCell ref="J9:K9"/>
    <mergeCell ref="G11:H11"/>
    <mergeCell ref="G12:H12"/>
  </mergeCells>
  <phoneticPr fontId="2"/>
  <dataValidations count="2">
    <dataValidation imeMode="off" allowBlank="1" showInputMessage="1" showErrorMessage="1" sqref="F4:F13 D4:D13 I4:I13 J4:K4 J5:K5 J6:K6 J7:K7 J8:K8 J9:K9 J10:K10 J11:K11 J12:K12 J13:K13" xr:uid="{00000000-0002-0000-0300-000000000000}"/>
    <dataValidation imeMode="hiragana" allowBlank="1" showInputMessage="1" showErrorMessage="1" sqref="B4:B13 G4:H13" xr:uid="{00000000-0002-0000-0300-000001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view="pageBreakPreview" zoomScaleNormal="100" zoomScaleSheetLayoutView="100" workbookViewId="0">
      <selection sqref="A1:Q1"/>
    </sheetView>
  </sheetViews>
  <sheetFormatPr defaultRowHeight="11.25" x14ac:dyDescent="0.15"/>
  <cols>
    <col min="1" max="1" width="17.5" style="38" customWidth="1"/>
    <col min="2" max="2" width="8.75" style="9" customWidth="1"/>
    <col min="3" max="3" width="17.5" style="9" customWidth="1"/>
    <col min="4" max="4" width="48.125" style="9" customWidth="1"/>
    <col min="5" max="5" width="10" style="9" customWidth="1"/>
    <col min="6" max="6" width="3.75" style="9" customWidth="1"/>
    <col min="7" max="7" width="4.375" style="9" customWidth="1"/>
    <col min="8" max="10" width="2.5" style="9" customWidth="1"/>
    <col min="11" max="11" width="4.375" style="9" customWidth="1"/>
    <col min="12" max="12" width="3.75" style="9" customWidth="1"/>
    <col min="13" max="15" width="2.5" style="9" customWidth="1"/>
    <col min="16" max="16" width="1.25" style="9" customWidth="1"/>
    <col min="17" max="17" width="1.875" style="9" customWidth="1"/>
    <col min="18" max="18" width="4.5" style="9" hidden="1" customWidth="1"/>
    <col min="19" max="19" width="16.375" style="9" hidden="1" customWidth="1"/>
    <col min="20" max="20" width="4.5" style="9" hidden="1" customWidth="1"/>
    <col min="21" max="16384" width="9" style="9"/>
  </cols>
  <sheetData>
    <row r="1" spans="1:20" ht="15" customHeight="1" x14ac:dyDescent="0.15">
      <c r="A1" s="657" t="s">
        <v>155</v>
      </c>
      <c r="B1" s="657"/>
      <c r="C1" s="657"/>
      <c r="D1" s="657"/>
      <c r="E1" s="657"/>
      <c r="F1" s="657"/>
      <c r="G1" s="657"/>
      <c r="H1" s="657"/>
      <c r="I1" s="657"/>
      <c r="J1" s="657"/>
      <c r="K1" s="657"/>
      <c r="L1" s="657"/>
      <c r="M1" s="657"/>
      <c r="N1" s="657"/>
      <c r="O1" s="657"/>
      <c r="P1" s="657"/>
      <c r="Q1" s="657"/>
    </row>
    <row r="2" spans="1:20" ht="31.5" customHeight="1" x14ac:dyDescent="0.15">
      <c r="A2" s="675" t="s">
        <v>163</v>
      </c>
      <c r="B2" s="675"/>
      <c r="C2" s="675"/>
      <c r="D2" s="675"/>
      <c r="E2" s="675"/>
      <c r="F2" s="675"/>
      <c r="G2" s="675"/>
      <c r="H2" s="675"/>
      <c r="I2" s="675"/>
      <c r="J2" s="675"/>
      <c r="K2" s="675"/>
      <c r="L2" s="675"/>
      <c r="M2" s="675"/>
      <c r="N2" s="675"/>
      <c r="O2" s="675"/>
      <c r="P2" s="675"/>
      <c r="Q2" s="675"/>
      <c r="R2" s="9" t="s">
        <v>164</v>
      </c>
      <c r="S2" s="9" t="s">
        <v>23</v>
      </c>
      <c r="T2" s="9" t="s">
        <v>48</v>
      </c>
    </row>
    <row r="3" spans="1:20" ht="31.5" customHeight="1" x14ac:dyDescent="0.15">
      <c r="A3" s="33" t="s">
        <v>16</v>
      </c>
      <c r="B3" s="52" t="s">
        <v>87</v>
      </c>
      <c r="C3" s="51" t="s">
        <v>85</v>
      </c>
      <c r="D3" s="47" t="s">
        <v>78</v>
      </c>
      <c r="E3" s="667" t="s">
        <v>88</v>
      </c>
      <c r="F3" s="668"/>
      <c r="G3" s="670" t="s">
        <v>79</v>
      </c>
      <c r="H3" s="670"/>
      <c r="I3" s="670"/>
      <c r="J3" s="670"/>
      <c r="K3" s="670"/>
      <c r="L3" s="670"/>
      <c r="M3" s="670"/>
      <c r="N3" s="670"/>
      <c r="O3" s="670"/>
      <c r="P3" s="670"/>
      <c r="Q3" s="668"/>
      <c r="R3" s="9" t="s">
        <v>165</v>
      </c>
      <c r="S3" s="9" t="s">
        <v>10</v>
      </c>
      <c r="T3" s="9" t="s">
        <v>69</v>
      </c>
    </row>
    <row r="4" spans="1:20" ht="31.5" customHeight="1" x14ac:dyDescent="0.15">
      <c r="A4" s="152"/>
      <c r="B4" s="53"/>
      <c r="C4" s="157"/>
      <c r="D4" s="48"/>
      <c r="E4" s="42"/>
      <c r="F4" s="43" t="s">
        <v>112</v>
      </c>
      <c r="G4" s="34"/>
      <c r="H4" s="190"/>
      <c r="I4" s="39" t="s">
        <v>113</v>
      </c>
      <c r="J4" s="190"/>
      <c r="K4" s="39" t="s">
        <v>114</v>
      </c>
      <c r="L4" s="34"/>
      <c r="M4" s="190"/>
      <c r="N4" s="39" t="s">
        <v>113</v>
      </c>
      <c r="O4" s="190"/>
      <c r="P4" s="671" t="s">
        <v>115</v>
      </c>
      <c r="Q4" s="672"/>
      <c r="S4" s="9" t="s">
        <v>24</v>
      </c>
    </row>
    <row r="5" spans="1:20" ht="31.5" customHeight="1" x14ac:dyDescent="0.15">
      <c r="A5" s="153"/>
      <c r="B5" s="53"/>
      <c r="C5" s="140"/>
      <c r="D5" s="49"/>
      <c r="E5" s="44"/>
      <c r="F5" s="43" t="s">
        <v>111</v>
      </c>
      <c r="G5" s="35"/>
      <c r="H5" s="189"/>
      <c r="I5" s="40" t="s">
        <v>89</v>
      </c>
      <c r="J5" s="189"/>
      <c r="K5" s="40" t="s">
        <v>91</v>
      </c>
      <c r="L5" s="35"/>
      <c r="M5" s="189"/>
      <c r="N5" s="40" t="s">
        <v>89</v>
      </c>
      <c r="O5" s="189"/>
      <c r="P5" s="665" t="s">
        <v>90</v>
      </c>
      <c r="Q5" s="666"/>
      <c r="S5" s="9" t="s">
        <v>25</v>
      </c>
    </row>
    <row r="6" spans="1:20" ht="31.5" customHeight="1" x14ac:dyDescent="0.15">
      <c r="A6" s="153"/>
      <c r="B6" s="53"/>
      <c r="C6" s="140"/>
      <c r="D6" s="49"/>
      <c r="E6" s="44"/>
      <c r="F6" s="43" t="s">
        <v>111</v>
      </c>
      <c r="G6" s="35"/>
      <c r="H6" s="189"/>
      <c r="I6" s="40" t="s">
        <v>89</v>
      </c>
      <c r="J6" s="189"/>
      <c r="K6" s="40" t="s">
        <v>91</v>
      </c>
      <c r="L6" s="35"/>
      <c r="M6" s="189"/>
      <c r="N6" s="40" t="s">
        <v>89</v>
      </c>
      <c r="O6" s="189"/>
      <c r="P6" s="665" t="s">
        <v>90</v>
      </c>
      <c r="Q6" s="666"/>
      <c r="S6" s="9" t="s">
        <v>80</v>
      </c>
    </row>
    <row r="7" spans="1:20" ht="31.5" customHeight="1" x14ac:dyDescent="0.15">
      <c r="A7" s="153"/>
      <c r="B7" s="53"/>
      <c r="C7" s="140"/>
      <c r="D7" s="49"/>
      <c r="E7" s="44"/>
      <c r="F7" s="43" t="s">
        <v>111</v>
      </c>
      <c r="G7" s="35"/>
      <c r="H7" s="189"/>
      <c r="I7" s="40" t="s">
        <v>89</v>
      </c>
      <c r="J7" s="189"/>
      <c r="K7" s="40" t="s">
        <v>91</v>
      </c>
      <c r="L7" s="35"/>
      <c r="M7" s="189"/>
      <c r="N7" s="40" t="s">
        <v>89</v>
      </c>
      <c r="O7" s="189"/>
      <c r="P7" s="665" t="s">
        <v>90</v>
      </c>
      <c r="Q7" s="666"/>
      <c r="S7" s="9" t="s">
        <v>26</v>
      </c>
    </row>
    <row r="8" spans="1:20" ht="31.5" customHeight="1" x14ac:dyDescent="0.15">
      <c r="A8" s="153"/>
      <c r="B8" s="53"/>
      <c r="C8" s="140"/>
      <c r="D8" s="49"/>
      <c r="E8" s="44"/>
      <c r="F8" s="43" t="s">
        <v>111</v>
      </c>
      <c r="G8" s="35"/>
      <c r="H8" s="189"/>
      <c r="I8" s="40" t="s">
        <v>89</v>
      </c>
      <c r="J8" s="189"/>
      <c r="K8" s="40" t="s">
        <v>91</v>
      </c>
      <c r="L8" s="35"/>
      <c r="M8" s="189"/>
      <c r="N8" s="40" t="s">
        <v>89</v>
      </c>
      <c r="O8" s="189"/>
      <c r="P8" s="665" t="s">
        <v>90</v>
      </c>
      <c r="Q8" s="666"/>
      <c r="S8" s="9" t="s">
        <v>27</v>
      </c>
    </row>
    <row r="9" spans="1:20" ht="31.5" customHeight="1" x14ac:dyDescent="0.15">
      <c r="A9" s="153"/>
      <c r="B9" s="53"/>
      <c r="C9" s="140"/>
      <c r="D9" s="49"/>
      <c r="E9" s="44"/>
      <c r="F9" s="43" t="s">
        <v>111</v>
      </c>
      <c r="G9" s="35"/>
      <c r="H9" s="189"/>
      <c r="I9" s="40" t="s">
        <v>89</v>
      </c>
      <c r="J9" s="189"/>
      <c r="K9" s="40" t="s">
        <v>91</v>
      </c>
      <c r="L9" s="35"/>
      <c r="M9" s="189"/>
      <c r="N9" s="40" t="s">
        <v>89</v>
      </c>
      <c r="O9" s="189"/>
      <c r="P9" s="665" t="s">
        <v>90</v>
      </c>
      <c r="Q9" s="666"/>
      <c r="S9" s="9" t="s">
        <v>28</v>
      </c>
    </row>
    <row r="10" spans="1:20" ht="31.5" customHeight="1" x14ac:dyDescent="0.15">
      <c r="A10" s="153"/>
      <c r="B10" s="53"/>
      <c r="C10" s="140"/>
      <c r="D10" s="49"/>
      <c r="E10" s="44"/>
      <c r="F10" s="43" t="s">
        <v>111</v>
      </c>
      <c r="G10" s="35"/>
      <c r="H10" s="189"/>
      <c r="I10" s="40" t="s">
        <v>89</v>
      </c>
      <c r="J10" s="189"/>
      <c r="K10" s="40" t="s">
        <v>91</v>
      </c>
      <c r="L10" s="35"/>
      <c r="M10" s="189"/>
      <c r="N10" s="40" t="s">
        <v>89</v>
      </c>
      <c r="O10" s="189"/>
      <c r="P10" s="665" t="s">
        <v>90</v>
      </c>
      <c r="Q10" s="666"/>
      <c r="S10" s="9" t="s">
        <v>29</v>
      </c>
    </row>
    <row r="11" spans="1:20" ht="31.5" customHeight="1" x14ac:dyDescent="0.15">
      <c r="A11" s="153"/>
      <c r="B11" s="53"/>
      <c r="C11" s="140"/>
      <c r="D11" s="49"/>
      <c r="E11" s="44"/>
      <c r="F11" s="43" t="s">
        <v>111</v>
      </c>
      <c r="G11" s="35"/>
      <c r="H11" s="189"/>
      <c r="I11" s="40" t="s">
        <v>89</v>
      </c>
      <c r="J11" s="189"/>
      <c r="K11" s="40" t="s">
        <v>91</v>
      </c>
      <c r="L11" s="35"/>
      <c r="M11" s="189"/>
      <c r="N11" s="40" t="s">
        <v>89</v>
      </c>
      <c r="O11" s="189"/>
      <c r="P11" s="665" t="s">
        <v>90</v>
      </c>
      <c r="Q11" s="666"/>
      <c r="S11" s="9" t="s">
        <v>63</v>
      </c>
    </row>
    <row r="12" spans="1:20" ht="31.5" customHeight="1" x14ac:dyDescent="0.15">
      <c r="A12" s="153"/>
      <c r="B12" s="53"/>
      <c r="C12" s="140"/>
      <c r="D12" s="49"/>
      <c r="E12" s="44"/>
      <c r="F12" s="43" t="s">
        <v>111</v>
      </c>
      <c r="G12" s="35"/>
      <c r="H12" s="189"/>
      <c r="I12" s="40" t="s">
        <v>89</v>
      </c>
      <c r="J12" s="189"/>
      <c r="K12" s="40" t="s">
        <v>91</v>
      </c>
      <c r="L12" s="35"/>
      <c r="M12" s="189"/>
      <c r="N12" s="40" t="s">
        <v>89</v>
      </c>
      <c r="O12" s="189"/>
      <c r="P12" s="665" t="s">
        <v>90</v>
      </c>
      <c r="Q12" s="666"/>
      <c r="S12" s="9" t="s">
        <v>81</v>
      </c>
    </row>
    <row r="13" spans="1:20" ht="31.5" customHeight="1" x14ac:dyDescent="0.15">
      <c r="A13" s="153"/>
      <c r="B13" s="53"/>
      <c r="C13" s="140"/>
      <c r="D13" s="49"/>
      <c r="E13" s="44"/>
      <c r="F13" s="43" t="s">
        <v>111</v>
      </c>
      <c r="G13" s="35"/>
      <c r="H13" s="189"/>
      <c r="I13" s="40" t="s">
        <v>89</v>
      </c>
      <c r="J13" s="189"/>
      <c r="K13" s="40" t="s">
        <v>91</v>
      </c>
      <c r="L13" s="35"/>
      <c r="M13" s="189"/>
      <c r="N13" s="40" t="s">
        <v>89</v>
      </c>
      <c r="O13" s="189"/>
      <c r="P13" s="665" t="s">
        <v>90</v>
      </c>
      <c r="Q13" s="666"/>
      <c r="S13" s="9" t="s">
        <v>31</v>
      </c>
    </row>
    <row r="14" spans="1:20" ht="31.5" customHeight="1" x14ac:dyDescent="0.15">
      <c r="A14" s="153"/>
      <c r="B14" s="53"/>
      <c r="C14" s="140"/>
      <c r="D14" s="49"/>
      <c r="E14" s="44"/>
      <c r="F14" s="43" t="s">
        <v>111</v>
      </c>
      <c r="G14" s="35"/>
      <c r="H14" s="189"/>
      <c r="I14" s="40" t="s">
        <v>89</v>
      </c>
      <c r="J14" s="189"/>
      <c r="K14" s="40" t="s">
        <v>91</v>
      </c>
      <c r="L14" s="35"/>
      <c r="M14" s="189"/>
      <c r="N14" s="40" t="s">
        <v>89</v>
      </c>
      <c r="O14" s="189"/>
      <c r="P14" s="665" t="s">
        <v>90</v>
      </c>
      <c r="Q14" s="666"/>
      <c r="S14" s="9" t="s">
        <v>56</v>
      </c>
    </row>
    <row r="15" spans="1:20" ht="31.5" customHeight="1" x14ac:dyDescent="0.15">
      <c r="A15" s="153"/>
      <c r="B15" s="53"/>
      <c r="C15" s="140"/>
      <c r="D15" s="49"/>
      <c r="E15" s="44"/>
      <c r="F15" s="43" t="s">
        <v>111</v>
      </c>
      <c r="G15" s="35"/>
      <c r="H15" s="189"/>
      <c r="I15" s="40" t="s">
        <v>89</v>
      </c>
      <c r="J15" s="189"/>
      <c r="K15" s="40" t="s">
        <v>91</v>
      </c>
      <c r="L15" s="35"/>
      <c r="M15" s="189"/>
      <c r="N15" s="40" t="s">
        <v>89</v>
      </c>
      <c r="O15" s="189"/>
      <c r="P15" s="665" t="s">
        <v>90</v>
      </c>
      <c r="Q15" s="666"/>
      <c r="S15" s="9" t="s">
        <v>57</v>
      </c>
    </row>
    <row r="16" spans="1:20" ht="31.5" customHeight="1" x14ac:dyDescent="0.15">
      <c r="A16" s="153"/>
      <c r="B16" s="53"/>
      <c r="C16" s="140"/>
      <c r="D16" s="49"/>
      <c r="E16" s="44"/>
      <c r="F16" s="43" t="s">
        <v>111</v>
      </c>
      <c r="G16" s="35"/>
      <c r="H16" s="189"/>
      <c r="I16" s="40" t="s">
        <v>89</v>
      </c>
      <c r="J16" s="189"/>
      <c r="K16" s="40" t="s">
        <v>91</v>
      </c>
      <c r="L16" s="35"/>
      <c r="M16" s="189"/>
      <c r="N16" s="40" t="s">
        <v>89</v>
      </c>
      <c r="O16" s="189"/>
      <c r="P16" s="665" t="s">
        <v>90</v>
      </c>
      <c r="Q16" s="666"/>
      <c r="S16" s="9" t="s">
        <v>32</v>
      </c>
    </row>
    <row r="17" spans="1:19" ht="31.5" customHeight="1" x14ac:dyDescent="0.15">
      <c r="A17" s="154"/>
      <c r="B17" s="54"/>
      <c r="C17" s="144"/>
      <c r="D17" s="50"/>
      <c r="E17" s="45"/>
      <c r="F17" s="46" t="s">
        <v>111</v>
      </c>
      <c r="G17" s="155"/>
      <c r="H17" s="187"/>
      <c r="I17" s="41" t="s">
        <v>89</v>
      </c>
      <c r="J17" s="187"/>
      <c r="K17" s="41" t="s">
        <v>91</v>
      </c>
      <c r="L17" s="155"/>
      <c r="M17" s="187"/>
      <c r="N17" s="41" t="s">
        <v>89</v>
      </c>
      <c r="O17" s="187"/>
      <c r="P17" s="673" t="s">
        <v>90</v>
      </c>
      <c r="Q17" s="674"/>
      <c r="S17" s="9" t="s">
        <v>60</v>
      </c>
    </row>
    <row r="18" spans="1:19" ht="13.5" customHeight="1" x14ac:dyDescent="0.15">
      <c r="A18" s="677" t="s">
        <v>86</v>
      </c>
      <c r="B18" s="677"/>
      <c r="C18" s="677"/>
      <c r="D18" s="677"/>
      <c r="E18" s="677"/>
      <c r="F18" s="677"/>
      <c r="G18" s="677"/>
      <c r="H18" s="677"/>
      <c r="I18" s="677"/>
      <c r="J18" s="677"/>
      <c r="K18" s="677"/>
      <c r="L18" s="677"/>
      <c r="M18" s="677"/>
      <c r="N18" s="677"/>
      <c r="O18" s="677"/>
      <c r="P18" s="677"/>
      <c r="Q18" s="677"/>
      <c r="S18" s="9" t="s">
        <v>33</v>
      </c>
    </row>
    <row r="19" spans="1:19" ht="13.5" customHeight="1" x14ac:dyDescent="0.15">
      <c r="A19" s="678" t="s">
        <v>672</v>
      </c>
      <c r="B19" s="678"/>
      <c r="C19" s="678"/>
      <c r="D19" s="678"/>
      <c r="E19" s="678"/>
      <c r="F19" s="678"/>
      <c r="G19" s="678"/>
      <c r="H19" s="678"/>
      <c r="I19" s="678"/>
      <c r="J19" s="678"/>
      <c r="K19" s="678"/>
      <c r="L19" s="678"/>
      <c r="M19" s="678"/>
      <c r="N19" s="678"/>
      <c r="O19" s="678"/>
      <c r="P19" s="678"/>
      <c r="Q19" s="678"/>
      <c r="S19" s="9" t="s">
        <v>34</v>
      </c>
    </row>
    <row r="20" spans="1:19" ht="13.5" customHeight="1" x14ac:dyDescent="0.15">
      <c r="A20" s="502" t="s">
        <v>45</v>
      </c>
      <c r="B20" s="502"/>
      <c r="C20" s="502"/>
      <c r="D20" s="502"/>
      <c r="E20" s="502"/>
      <c r="F20" s="502"/>
      <c r="G20" s="676" t="str">
        <f>IF('様式1-1_申請書(表)'!$E$8="","",'様式1-1_申請書(表)'!$E$8)</f>
        <v/>
      </c>
      <c r="H20" s="676"/>
      <c r="I20" s="676"/>
      <c r="J20" s="676"/>
      <c r="K20" s="676"/>
      <c r="L20" s="676"/>
      <c r="M20" s="676"/>
      <c r="N20" s="676"/>
      <c r="O20" s="676"/>
      <c r="P20" s="676"/>
      <c r="Q20" s="9" t="s">
        <v>62</v>
      </c>
      <c r="S20" s="9" t="s">
        <v>11</v>
      </c>
    </row>
    <row r="21" spans="1:19" ht="13.5" customHeight="1" x14ac:dyDescent="0.15">
      <c r="A21" s="669"/>
      <c r="B21" s="669"/>
      <c r="C21" s="669"/>
      <c r="D21" s="669"/>
      <c r="E21" s="669"/>
      <c r="F21" s="669"/>
      <c r="G21" s="669"/>
      <c r="H21" s="669"/>
      <c r="I21" s="669"/>
      <c r="J21" s="669"/>
      <c r="K21" s="669"/>
      <c r="L21" s="669"/>
      <c r="M21" s="669"/>
      <c r="N21" s="669"/>
      <c r="O21" s="669"/>
      <c r="P21" s="669"/>
      <c r="Q21" s="669"/>
      <c r="S21" s="9" t="s">
        <v>35</v>
      </c>
    </row>
    <row r="22" spans="1:19" ht="13.5" customHeight="1" x14ac:dyDescent="0.15">
      <c r="A22" s="669"/>
      <c r="B22" s="669"/>
      <c r="C22" s="669"/>
      <c r="D22" s="669"/>
      <c r="E22" s="669"/>
      <c r="F22" s="669"/>
      <c r="G22" s="669"/>
      <c r="H22" s="669"/>
      <c r="I22" s="669"/>
      <c r="J22" s="669"/>
      <c r="K22" s="669"/>
      <c r="L22" s="669"/>
      <c r="M22" s="669"/>
      <c r="N22" s="669"/>
      <c r="O22" s="669"/>
      <c r="P22" s="669"/>
      <c r="Q22" s="669"/>
      <c r="S22" s="9" t="s">
        <v>36</v>
      </c>
    </row>
    <row r="23" spans="1:19" ht="13.5" customHeight="1" x14ac:dyDescent="0.15">
      <c r="A23" s="669"/>
      <c r="B23" s="669"/>
      <c r="C23" s="669"/>
      <c r="D23" s="669"/>
      <c r="E23" s="669"/>
      <c r="F23" s="669"/>
      <c r="G23" s="669"/>
      <c r="H23" s="669"/>
      <c r="I23" s="669"/>
      <c r="J23" s="669"/>
      <c r="K23" s="669"/>
      <c r="L23" s="669"/>
      <c r="M23" s="669"/>
      <c r="N23" s="669"/>
      <c r="O23" s="669"/>
      <c r="P23" s="669"/>
      <c r="Q23" s="669"/>
      <c r="S23" s="9" t="s">
        <v>12</v>
      </c>
    </row>
    <row r="24" spans="1:19" ht="13.5" customHeight="1" x14ac:dyDescent="0.15">
      <c r="A24" s="669"/>
      <c r="B24" s="669"/>
      <c r="C24" s="669"/>
      <c r="D24" s="669"/>
      <c r="E24" s="669"/>
      <c r="F24" s="669"/>
      <c r="G24" s="669"/>
      <c r="H24" s="669"/>
      <c r="I24" s="669"/>
      <c r="J24" s="669"/>
      <c r="K24" s="669"/>
      <c r="L24" s="669"/>
      <c r="M24" s="669"/>
      <c r="N24" s="669"/>
      <c r="O24" s="669"/>
      <c r="P24" s="669"/>
      <c r="Q24" s="669"/>
      <c r="S24" s="9" t="s">
        <v>37</v>
      </c>
    </row>
    <row r="25" spans="1:19" ht="13.5" customHeight="1" x14ac:dyDescent="0.15">
      <c r="A25" s="669"/>
      <c r="B25" s="669"/>
      <c r="C25" s="669"/>
      <c r="D25" s="669"/>
      <c r="E25" s="669"/>
      <c r="F25" s="669"/>
      <c r="G25" s="669"/>
      <c r="H25" s="669"/>
      <c r="I25" s="669"/>
      <c r="J25" s="669"/>
      <c r="K25" s="669"/>
      <c r="L25" s="669"/>
      <c r="M25" s="669"/>
      <c r="N25" s="669"/>
      <c r="O25" s="669"/>
      <c r="P25" s="669"/>
      <c r="Q25" s="669"/>
      <c r="S25" s="9" t="s">
        <v>38</v>
      </c>
    </row>
    <row r="26" spans="1:19" ht="13.5" customHeight="1" x14ac:dyDescent="0.15">
      <c r="A26" s="669"/>
      <c r="B26" s="669"/>
      <c r="C26" s="669"/>
      <c r="D26" s="669"/>
      <c r="E26" s="669"/>
      <c r="F26" s="669"/>
      <c r="G26" s="669"/>
      <c r="H26" s="669"/>
      <c r="I26" s="669"/>
      <c r="J26" s="669"/>
      <c r="K26" s="669"/>
      <c r="L26" s="669"/>
      <c r="M26" s="669"/>
      <c r="N26" s="669"/>
      <c r="O26" s="669"/>
      <c r="P26" s="669"/>
      <c r="Q26" s="669"/>
      <c r="S26" s="9" t="s">
        <v>39</v>
      </c>
    </row>
    <row r="27" spans="1:19" ht="13.5" customHeight="1" x14ac:dyDescent="0.15">
      <c r="A27" s="669"/>
      <c r="B27" s="669"/>
      <c r="C27" s="669"/>
      <c r="D27" s="669"/>
      <c r="E27" s="669"/>
      <c r="F27" s="669"/>
      <c r="G27" s="669"/>
      <c r="H27" s="669"/>
      <c r="I27" s="669"/>
      <c r="J27" s="669"/>
      <c r="K27" s="669"/>
      <c r="L27" s="669"/>
      <c r="M27" s="669"/>
      <c r="N27" s="669"/>
      <c r="O27" s="669"/>
      <c r="P27" s="669"/>
      <c r="Q27" s="669"/>
      <c r="S27" s="9" t="s">
        <v>13</v>
      </c>
    </row>
    <row r="28" spans="1:19" ht="13.5" customHeight="1" x14ac:dyDescent="0.15">
      <c r="A28" s="669"/>
      <c r="B28" s="669"/>
      <c r="C28" s="669"/>
      <c r="D28" s="669"/>
      <c r="E28" s="669"/>
      <c r="F28" s="669"/>
      <c r="G28" s="669"/>
      <c r="H28" s="669"/>
      <c r="I28" s="669"/>
      <c r="J28" s="669"/>
      <c r="K28" s="669"/>
      <c r="L28" s="669"/>
      <c r="M28" s="669"/>
      <c r="N28" s="669"/>
      <c r="O28" s="669"/>
      <c r="P28" s="669"/>
      <c r="Q28" s="669"/>
      <c r="S28" s="9" t="s">
        <v>14</v>
      </c>
    </row>
    <row r="29" spans="1:19" ht="13.5" customHeight="1" x14ac:dyDescent="0.15">
      <c r="A29" s="669"/>
      <c r="B29" s="669"/>
      <c r="C29" s="669"/>
      <c r="D29" s="669"/>
      <c r="E29" s="669"/>
      <c r="F29" s="669"/>
      <c r="G29" s="669"/>
      <c r="H29" s="669"/>
      <c r="I29" s="669"/>
      <c r="J29" s="669"/>
      <c r="K29" s="669"/>
      <c r="L29" s="669"/>
      <c r="M29" s="669"/>
      <c r="N29" s="669"/>
      <c r="O29" s="669"/>
      <c r="P29" s="669"/>
      <c r="Q29" s="669"/>
      <c r="S29" s="9" t="s">
        <v>82</v>
      </c>
    </row>
    <row r="30" spans="1:19" ht="13.5" customHeight="1" x14ac:dyDescent="0.15">
      <c r="A30" s="669"/>
      <c r="B30" s="669"/>
      <c r="C30" s="669"/>
      <c r="D30" s="669"/>
      <c r="E30" s="669"/>
      <c r="F30" s="669"/>
      <c r="G30" s="669"/>
      <c r="H30" s="669"/>
      <c r="I30" s="669"/>
      <c r="J30" s="669"/>
      <c r="K30" s="669"/>
      <c r="L30" s="669"/>
      <c r="M30" s="669"/>
      <c r="N30" s="669"/>
      <c r="O30" s="669"/>
      <c r="P30" s="669"/>
      <c r="Q30" s="669"/>
      <c r="S30" s="9" t="s">
        <v>83</v>
      </c>
    </row>
    <row r="31" spans="1:19" ht="13.5" customHeight="1" x14ac:dyDescent="0.15">
      <c r="A31" s="669"/>
      <c r="B31" s="669"/>
      <c r="C31" s="669"/>
      <c r="D31" s="669"/>
      <c r="E31" s="669"/>
      <c r="F31" s="669"/>
      <c r="G31" s="669"/>
      <c r="H31" s="669"/>
      <c r="I31" s="669"/>
      <c r="J31" s="669"/>
      <c r="K31" s="669"/>
      <c r="L31" s="669"/>
      <c r="M31" s="669"/>
      <c r="N31" s="669"/>
      <c r="O31" s="669"/>
      <c r="P31" s="669"/>
      <c r="Q31" s="669"/>
      <c r="S31" s="9" t="s">
        <v>84</v>
      </c>
    </row>
  </sheetData>
  <sheetProtection algorithmName="SHA-512" hashValue="Z0Sd1yzAR+NIb52vxaMyQ9MVAvDll/c1xvGWrOb4RqlibeQ5kE25+tR3pbhHrjHuhhDiogKhg50a0gP9EfvSRg==" saltValue="sTmKeAgH9EbdvZ38GVkrYQ==" spinCount="100000" sheet="1" objects="1" scenarios="1"/>
  <mergeCells count="33">
    <mergeCell ref="A30:Q30"/>
    <mergeCell ref="A31:Q31"/>
    <mergeCell ref="A21:Q21"/>
    <mergeCell ref="A22:Q22"/>
    <mergeCell ref="A23:Q23"/>
    <mergeCell ref="A24:Q24"/>
    <mergeCell ref="A25:Q25"/>
    <mergeCell ref="A27:Q27"/>
    <mergeCell ref="A28:Q28"/>
    <mergeCell ref="A29:Q29"/>
    <mergeCell ref="P14:Q14"/>
    <mergeCell ref="P15:Q15"/>
    <mergeCell ref="P16:Q16"/>
    <mergeCell ref="A26:Q26"/>
    <mergeCell ref="A1:Q1"/>
    <mergeCell ref="G3:Q3"/>
    <mergeCell ref="P4:Q4"/>
    <mergeCell ref="P5:Q5"/>
    <mergeCell ref="P6:Q6"/>
    <mergeCell ref="P17:Q17"/>
    <mergeCell ref="A2:Q2"/>
    <mergeCell ref="G20:P20"/>
    <mergeCell ref="A20:F20"/>
    <mergeCell ref="A18:Q18"/>
    <mergeCell ref="A19:Q19"/>
    <mergeCell ref="P8:Q8"/>
    <mergeCell ref="P12:Q12"/>
    <mergeCell ref="P13:Q13"/>
    <mergeCell ref="E3:F3"/>
    <mergeCell ref="P7:Q7"/>
    <mergeCell ref="P9:Q9"/>
    <mergeCell ref="P10:Q10"/>
    <mergeCell ref="P11:Q11"/>
  </mergeCells>
  <phoneticPr fontId="2"/>
  <dataValidations count="5">
    <dataValidation imeMode="off" allowBlank="1" showInputMessage="1" showErrorMessage="1" sqref="M4:M17 E4:E17 H4:H17 J4:J17 O4:O17" xr:uid="{00000000-0002-0000-0400-000000000000}"/>
    <dataValidation type="list" allowBlank="1" showInputMessage="1" showErrorMessage="1" sqref="C4:C17" xr:uid="{00000000-0002-0000-0400-000001000000}">
      <formula1>$S$2:$S$31</formula1>
    </dataValidation>
    <dataValidation type="list" allowBlank="1" showInputMessage="1" showErrorMessage="1" sqref="B4:B17" xr:uid="{00000000-0002-0000-0400-000002000000}">
      <formula1>$R$2:$R$3</formula1>
    </dataValidation>
    <dataValidation type="list" allowBlank="1" showInputMessage="1" showErrorMessage="1" sqref="G4:G17 L4:L17" xr:uid="{00000000-0002-0000-0400-000003000000}">
      <formula1>$T$2:$T$3</formula1>
    </dataValidation>
    <dataValidation imeMode="hiragana" allowBlank="1" showInputMessage="1" showErrorMessage="1" sqref="D4:D17 A4:A17" xr:uid="{00000000-0002-0000-0400-000004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3"/>
  <sheetViews>
    <sheetView view="pageBreakPreview" zoomScaleNormal="100" zoomScaleSheetLayoutView="100" workbookViewId="0">
      <selection sqref="A1:Z1"/>
    </sheetView>
  </sheetViews>
  <sheetFormatPr defaultRowHeight="11.25" x14ac:dyDescent="0.15"/>
  <cols>
    <col min="1" max="1" width="7.5" style="38" customWidth="1"/>
    <col min="2" max="2" width="16.25" style="86" customWidth="1"/>
    <col min="3" max="3" width="4.75" style="86" customWidth="1"/>
    <col min="4" max="9" width="2.75" style="86" customWidth="1"/>
    <col min="10" max="11" width="8.75" style="86" customWidth="1"/>
    <col min="12" max="14" width="2.75" style="86" customWidth="1"/>
    <col min="15" max="15" width="4.25" style="86" customWidth="1"/>
    <col min="16" max="16" width="20" style="86" customWidth="1"/>
    <col min="17" max="17" width="4.75" style="86" customWidth="1"/>
    <col min="18" max="23" width="2.75" style="86" customWidth="1"/>
    <col min="24" max="24" width="7.5" style="86" customWidth="1"/>
    <col min="25" max="25" width="10" style="86" customWidth="1"/>
    <col min="26" max="26" width="7.5" style="38" customWidth="1"/>
    <col min="27" max="16384" width="9" style="86"/>
  </cols>
  <sheetData>
    <row r="1" spans="1:26" ht="15" customHeight="1" x14ac:dyDescent="0.15">
      <c r="A1" s="657" t="s">
        <v>154</v>
      </c>
      <c r="B1" s="657"/>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1:26" ht="28.5" customHeight="1" x14ac:dyDescent="0.15">
      <c r="A2" s="664" t="s">
        <v>118</v>
      </c>
      <c r="B2" s="664"/>
      <c r="C2" s="664"/>
      <c r="D2" s="664"/>
      <c r="E2" s="664"/>
      <c r="F2" s="664"/>
      <c r="G2" s="664"/>
      <c r="H2" s="664"/>
      <c r="I2" s="664"/>
      <c r="J2" s="664"/>
      <c r="K2" s="664"/>
      <c r="L2" s="664"/>
      <c r="M2" s="664"/>
      <c r="N2" s="664"/>
      <c r="O2" s="664"/>
      <c r="P2" s="664"/>
      <c r="Q2" s="664"/>
      <c r="R2" s="664"/>
      <c r="S2" s="664"/>
      <c r="T2" s="664"/>
      <c r="U2" s="664"/>
      <c r="V2" s="664"/>
      <c r="W2" s="664"/>
      <c r="X2" s="664"/>
      <c r="Y2" s="664"/>
      <c r="Z2" s="664"/>
    </row>
    <row r="3" spans="1:26" s="38" customFormat="1" ht="28.5" customHeight="1" x14ac:dyDescent="0.15">
      <c r="A3" s="690" t="s">
        <v>17</v>
      </c>
      <c r="B3" s="692" t="s">
        <v>107</v>
      </c>
      <c r="C3" s="474" t="s">
        <v>18</v>
      </c>
      <c r="D3" s="363"/>
      <c r="E3" s="363"/>
      <c r="F3" s="363"/>
      <c r="G3" s="363"/>
      <c r="H3" s="363"/>
      <c r="I3" s="475"/>
      <c r="J3" s="689" t="s">
        <v>19</v>
      </c>
      <c r="K3" s="381"/>
      <c r="L3" s="401" t="s">
        <v>135</v>
      </c>
      <c r="M3" s="402"/>
      <c r="N3" s="402"/>
      <c r="O3" s="403"/>
      <c r="P3" s="474" t="s">
        <v>108</v>
      </c>
      <c r="Q3" s="363"/>
      <c r="R3" s="363"/>
      <c r="S3" s="363"/>
      <c r="T3" s="363"/>
      <c r="U3" s="363"/>
      <c r="V3" s="363"/>
      <c r="W3" s="475"/>
      <c r="X3" s="689" t="s">
        <v>120</v>
      </c>
      <c r="Y3" s="380"/>
      <c r="Z3" s="381"/>
    </row>
    <row r="4" spans="1:26" ht="28.5" customHeight="1" x14ac:dyDescent="0.15">
      <c r="A4" s="691"/>
      <c r="B4" s="693"/>
      <c r="C4" s="395"/>
      <c r="D4" s="347"/>
      <c r="E4" s="347"/>
      <c r="F4" s="347"/>
      <c r="G4" s="347"/>
      <c r="H4" s="347"/>
      <c r="I4" s="685"/>
      <c r="J4" s="19" t="s">
        <v>106</v>
      </c>
      <c r="K4" s="121" t="s">
        <v>20</v>
      </c>
      <c r="L4" s="404"/>
      <c r="M4" s="405"/>
      <c r="N4" s="405"/>
      <c r="O4" s="406"/>
      <c r="P4" s="3" t="s">
        <v>42</v>
      </c>
      <c r="Q4" s="686" t="s">
        <v>105</v>
      </c>
      <c r="R4" s="687"/>
      <c r="S4" s="687"/>
      <c r="T4" s="687"/>
      <c r="U4" s="687"/>
      <c r="V4" s="687"/>
      <c r="W4" s="688"/>
      <c r="X4" s="123" t="s">
        <v>122</v>
      </c>
      <c r="Y4" s="20" t="s">
        <v>43</v>
      </c>
      <c r="Z4" s="122" t="s">
        <v>119</v>
      </c>
    </row>
    <row r="5" spans="1:26" ht="28.5" customHeight="1" x14ac:dyDescent="0.15">
      <c r="A5" s="92"/>
      <c r="B5" s="92"/>
      <c r="C5" s="93"/>
      <c r="D5" s="94"/>
      <c r="E5" s="37" t="s">
        <v>113</v>
      </c>
      <c r="F5" s="94"/>
      <c r="G5" s="37" t="s">
        <v>115</v>
      </c>
      <c r="H5" s="94"/>
      <c r="I5" s="95" t="s">
        <v>116</v>
      </c>
      <c r="J5" s="146"/>
      <c r="K5" s="149"/>
      <c r="L5" s="96"/>
      <c r="M5" s="97" t="s">
        <v>113</v>
      </c>
      <c r="N5" s="94"/>
      <c r="O5" s="98" t="s">
        <v>117</v>
      </c>
      <c r="P5" s="146"/>
      <c r="Q5" s="99"/>
      <c r="R5" s="94"/>
      <c r="S5" s="37" t="s">
        <v>113</v>
      </c>
      <c r="T5" s="94"/>
      <c r="U5" s="37" t="s">
        <v>115</v>
      </c>
      <c r="V5" s="94"/>
      <c r="W5" s="95" t="s">
        <v>116</v>
      </c>
      <c r="X5" s="87"/>
      <c r="Y5" s="88"/>
      <c r="Z5" s="100"/>
    </row>
    <row r="6" spans="1:26" ht="28.5" customHeight="1" x14ac:dyDescent="0.15">
      <c r="A6" s="101"/>
      <c r="B6" s="101"/>
      <c r="C6" s="102"/>
      <c r="D6" s="156"/>
      <c r="E6" s="18" t="s">
        <v>89</v>
      </c>
      <c r="F6" s="156"/>
      <c r="G6" s="18" t="s">
        <v>90</v>
      </c>
      <c r="H6" s="156"/>
      <c r="I6" s="103" t="s">
        <v>103</v>
      </c>
      <c r="J6" s="147"/>
      <c r="K6" s="150"/>
      <c r="L6" s="104"/>
      <c r="M6" s="105" t="s">
        <v>89</v>
      </c>
      <c r="N6" s="156"/>
      <c r="O6" s="106" t="s">
        <v>104</v>
      </c>
      <c r="P6" s="147"/>
      <c r="Q6" s="107"/>
      <c r="R6" s="156"/>
      <c r="S6" s="18" t="s">
        <v>89</v>
      </c>
      <c r="T6" s="156"/>
      <c r="U6" s="18" t="s">
        <v>90</v>
      </c>
      <c r="V6" s="156"/>
      <c r="W6" s="103" t="s">
        <v>103</v>
      </c>
      <c r="X6" s="108"/>
      <c r="Y6" s="109"/>
      <c r="Z6" s="110"/>
    </row>
    <row r="7" spans="1:26" ht="28.5" customHeight="1" x14ac:dyDescent="0.15">
      <c r="A7" s="101"/>
      <c r="B7" s="101"/>
      <c r="C7" s="102"/>
      <c r="D7" s="156"/>
      <c r="E7" s="18" t="s">
        <v>89</v>
      </c>
      <c r="F7" s="156"/>
      <c r="G7" s="18" t="s">
        <v>90</v>
      </c>
      <c r="H7" s="156"/>
      <c r="I7" s="103" t="s">
        <v>103</v>
      </c>
      <c r="J7" s="147"/>
      <c r="K7" s="150"/>
      <c r="L7" s="104"/>
      <c r="M7" s="105" t="s">
        <v>89</v>
      </c>
      <c r="N7" s="156"/>
      <c r="O7" s="106" t="s">
        <v>104</v>
      </c>
      <c r="P7" s="147"/>
      <c r="Q7" s="107"/>
      <c r="R7" s="156"/>
      <c r="S7" s="18" t="s">
        <v>89</v>
      </c>
      <c r="T7" s="156"/>
      <c r="U7" s="18" t="s">
        <v>90</v>
      </c>
      <c r="V7" s="156"/>
      <c r="W7" s="103" t="s">
        <v>103</v>
      </c>
      <c r="X7" s="108"/>
      <c r="Y7" s="109"/>
      <c r="Z7" s="110"/>
    </row>
    <row r="8" spans="1:26" ht="28.5" customHeight="1" x14ac:dyDescent="0.15">
      <c r="A8" s="101"/>
      <c r="B8" s="101"/>
      <c r="C8" s="102"/>
      <c r="D8" s="156"/>
      <c r="E8" s="18" t="s">
        <v>89</v>
      </c>
      <c r="F8" s="156"/>
      <c r="G8" s="18" t="s">
        <v>90</v>
      </c>
      <c r="H8" s="156"/>
      <c r="I8" s="103" t="s">
        <v>103</v>
      </c>
      <c r="J8" s="147"/>
      <c r="K8" s="150"/>
      <c r="L8" s="104"/>
      <c r="M8" s="105" t="s">
        <v>89</v>
      </c>
      <c r="N8" s="156"/>
      <c r="O8" s="106" t="s">
        <v>104</v>
      </c>
      <c r="P8" s="147"/>
      <c r="Q8" s="107"/>
      <c r="R8" s="156"/>
      <c r="S8" s="18" t="s">
        <v>89</v>
      </c>
      <c r="T8" s="156"/>
      <c r="U8" s="18" t="s">
        <v>90</v>
      </c>
      <c r="V8" s="156"/>
      <c r="W8" s="103" t="s">
        <v>103</v>
      </c>
      <c r="X8" s="108"/>
      <c r="Y8" s="109"/>
      <c r="Z8" s="110"/>
    </row>
    <row r="9" spans="1:26" ht="28.5" customHeight="1" x14ac:dyDescent="0.15">
      <c r="A9" s="101"/>
      <c r="B9" s="101"/>
      <c r="C9" s="102"/>
      <c r="D9" s="156"/>
      <c r="E9" s="18" t="s">
        <v>89</v>
      </c>
      <c r="F9" s="156"/>
      <c r="G9" s="18" t="s">
        <v>90</v>
      </c>
      <c r="H9" s="156"/>
      <c r="I9" s="103" t="s">
        <v>103</v>
      </c>
      <c r="J9" s="147"/>
      <c r="K9" s="150"/>
      <c r="L9" s="104"/>
      <c r="M9" s="105" t="s">
        <v>89</v>
      </c>
      <c r="N9" s="156"/>
      <c r="O9" s="106" t="s">
        <v>104</v>
      </c>
      <c r="P9" s="147"/>
      <c r="Q9" s="107"/>
      <c r="R9" s="156"/>
      <c r="S9" s="18" t="s">
        <v>89</v>
      </c>
      <c r="T9" s="156"/>
      <c r="U9" s="18" t="s">
        <v>90</v>
      </c>
      <c r="V9" s="156"/>
      <c r="W9" s="103" t="s">
        <v>103</v>
      </c>
      <c r="X9" s="108"/>
      <c r="Y9" s="109"/>
      <c r="Z9" s="110"/>
    </row>
    <row r="10" spans="1:26" ht="28.5" customHeight="1" x14ac:dyDescent="0.15">
      <c r="A10" s="101"/>
      <c r="B10" s="101"/>
      <c r="C10" s="102"/>
      <c r="D10" s="156"/>
      <c r="E10" s="18" t="s">
        <v>89</v>
      </c>
      <c r="F10" s="156"/>
      <c r="G10" s="18" t="s">
        <v>90</v>
      </c>
      <c r="H10" s="156"/>
      <c r="I10" s="103" t="s">
        <v>103</v>
      </c>
      <c r="J10" s="147"/>
      <c r="K10" s="150"/>
      <c r="L10" s="104"/>
      <c r="M10" s="105" t="s">
        <v>89</v>
      </c>
      <c r="N10" s="156"/>
      <c r="O10" s="106" t="s">
        <v>104</v>
      </c>
      <c r="P10" s="147"/>
      <c r="Q10" s="107"/>
      <c r="R10" s="156"/>
      <c r="S10" s="18" t="s">
        <v>89</v>
      </c>
      <c r="T10" s="156"/>
      <c r="U10" s="18" t="s">
        <v>90</v>
      </c>
      <c r="V10" s="156"/>
      <c r="W10" s="103" t="s">
        <v>103</v>
      </c>
      <c r="X10" s="108"/>
      <c r="Y10" s="109"/>
      <c r="Z10" s="110"/>
    </row>
    <row r="11" spans="1:26" ht="28.5" customHeight="1" x14ac:dyDescent="0.15">
      <c r="A11" s="101"/>
      <c r="B11" s="101"/>
      <c r="C11" s="102"/>
      <c r="D11" s="156"/>
      <c r="E11" s="18" t="s">
        <v>89</v>
      </c>
      <c r="F11" s="156"/>
      <c r="G11" s="18" t="s">
        <v>90</v>
      </c>
      <c r="H11" s="156"/>
      <c r="I11" s="103" t="s">
        <v>103</v>
      </c>
      <c r="J11" s="147"/>
      <c r="K11" s="150"/>
      <c r="L11" s="104"/>
      <c r="M11" s="105" t="s">
        <v>89</v>
      </c>
      <c r="N11" s="156"/>
      <c r="O11" s="106" t="s">
        <v>104</v>
      </c>
      <c r="P11" s="147"/>
      <c r="Q11" s="107"/>
      <c r="R11" s="156"/>
      <c r="S11" s="18" t="s">
        <v>89</v>
      </c>
      <c r="T11" s="156"/>
      <c r="U11" s="18" t="s">
        <v>90</v>
      </c>
      <c r="V11" s="156"/>
      <c r="W11" s="103" t="s">
        <v>103</v>
      </c>
      <c r="X11" s="108"/>
      <c r="Y11" s="109"/>
      <c r="Z11" s="110"/>
    </row>
    <row r="12" spans="1:26" ht="28.5" customHeight="1" x14ac:dyDescent="0.15">
      <c r="A12" s="101"/>
      <c r="B12" s="101"/>
      <c r="C12" s="102"/>
      <c r="D12" s="156"/>
      <c r="E12" s="18" t="s">
        <v>89</v>
      </c>
      <c r="F12" s="156"/>
      <c r="G12" s="18" t="s">
        <v>90</v>
      </c>
      <c r="H12" s="156"/>
      <c r="I12" s="103" t="s">
        <v>103</v>
      </c>
      <c r="J12" s="147"/>
      <c r="K12" s="150"/>
      <c r="L12" s="104"/>
      <c r="M12" s="105" t="s">
        <v>89</v>
      </c>
      <c r="N12" s="156"/>
      <c r="O12" s="106" t="s">
        <v>104</v>
      </c>
      <c r="P12" s="147"/>
      <c r="Q12" s="107"/>
      <c r="R12" s="156"/>
      <c r="S12" s="18" t="s">
        <v>89</v>
      </c>
      <c r="T12" s="156"/>
      <c r="U12" s="18" t="s">
        <v>90</v>
      </c>
      <c r="V12" s="156"/>
      <c r="W12" s="103" t="s">
        <v>103</v>
      </c>
      <c r="X12" s="108"/>
      <c r="Y12" s="109"/>
      <c r="Z12" s="110"/>
    </row>
    <row r="13" spans="1:26" ht="28.5" customHeight="1" x14ac:dyDescent="0.15">
      <c r="A13" s="101"/>
      <c r="B13" s="101"/>
      <c r="C13" s="102"/>
      <c r="D13" s="156"/>
      <c r="E13" s="18" t="s">
        <v>89</v>
      </c>
      <c r="F13" s="156"/>
      <c r="G13" s="18" t="s">
        <v>90</v>
      </c>
      <c r="H13" s="156"/>
      <c r="I13" s="103" t="s">
        <v>103</v>
      </c>
      <c r="J13" s="147"/>
      <c r="K13" s="150"/>
      <c r="L13" s="104"/>
      <c r="M13" s="105" t="s">
        <v>89</v>
      </c>
      <c r="N13" s="156"/>
      <c r="O13" s="106" t="s">
        <v>104</v>
      </c>
      <c r="P13" s="147"/>
      <c r="Q13" s="107"/>
      <c r="R13" s="156"/>
      <c r="S13" s="18" t="s">
        <v>89</v>
      </c>
      <c r="T13" s="156"/>
      <c r="U13" s="18" t="s">
        <v>90</v>
      </c>
      <c r="V13" s="156"/>
      <c r="W13" s="103" t="s">
        <v>103</v>
      </c>
      <c r="X13" s="108"/>
      <c r="Y13" s="109"/>
      <c r="Z13" s="110"/>
    </row>
    <row r="14" spans="1:26" ht="28.5" customHeight="1" x14ac:dyDescent="0.15">
      <c r="A14" s="101"/>
      <c r="B14" s="101"/>
      <c r="C14" s="102"/>
      <c r="D14" s="156"/>
      <c r="E14" s="18" t="s">
        <v>89</v>
      </c>
      <c r="F14" s="156"/>
      <c r="G14" s="18" t="s">
        <v>90</v>
      </c>
      <c r="H14" s="156"/>
      <c r="I14" s="103" t="s">
        <v>103</v>
      </c>
      <c r="J14" s="147"/>
      <c r="K14" s="150"/>
      <c r="L14" s="104"/>
      <c r="M14" s="105" t="s">
        <v>89</v>
      </c>
      <c r="N14" s="156"/>
      <c r="O14" s="106" t="s">
        <v>104</v>
      </c>
      <c r="P14" s="147"/>
      <c r="Q14" s="107"/>
      <c r="R14" s="156"/>
      <c r="S14" s="18" t="s">
        <v>89</v>
      </c>
      <c r="T14" s="156"/>
      <c r="U14" s="18" t="s">
        <v>90</v>
      </c>
      <c r="V14" s="156"/>
      <c r="W14" s="103" t="s">
        <v>103</v>
      </c>
      <c r="X14" s="108"/>
      <c r="Y14" s="109"/>
      <c r="Z14" s="110"/>
    </row>
    <row r="15" spans="1:26" ht="28.5" customHeight="1" x14ac:dyDescent="0.15">
      <c r="A15" s="101"/>
      <c r="B15" s="101"/>
      <c r="C15" s="102"/>
      <c r="D15" s="156"/>
      <c r="E15" s="18" t="s">
        <v>89</v>
      </c>
      <c r="F15" s="156"/>
      <c r="G15" s="18" t="s">
        <v>90</v>
      </c>
      <c r="H15" s="156"/>
      <c r="I15" s="103" t="s">
        <v>103</v>
      </c>
      <c r="J15" s="147"/>
      <c r="K15" s="150"/>
      <c r="L15" s="104"/>
      <c r="M15" s="105" t="s">
        <v>89</v>
      </c>
      <c r="N15" s="156"/>
      <c r="O15" s="106" t="s">
        <v>104</v>
      </c>
      <c r="P15" s="147"/>
      <c r="Q15" s="107"/>
      <c r="R15" s="156"/>
      <c r="S15" s="18" t="s">
        <v>89</v>
      </c>
      <c r="T15" s="156"/>
      <c r="U15" s="18" t="s">
        <v>90</v>
      </c>
      <c r="V15" s="156"/>
      <c r="W15" s="103" t="s">
        <v>103</v>
      </c>
      <c r="X15" s="108"/>
      <c r="Y15" s="109"/>
      <c r="Z15" s="110"/>
    </row>
    <row r="16" spans="1:26" ht="28.5" customHeight="1" x14ac:dyDescent="0.15">
      <c r="A16" s="54"/>
      <c r="B16" s="54"/>
      <c r="C16" s="111"/>
      <c r="D16" s="36"/>
      <c r="E16" s="17" t="s">
        <v>89</v>
      </c>
      <c r="F16" s="36"/>
      <c r="G16" s="17" t="s">
        <v>90</v>
      </c>
      <c r="H16" s="36"/>
      <c r="I16" s="112" t="s">
        <v>103</v>
      </c>
      <c r="J16" s="148"/>
      <c r="K16" s="151"/>
      <c r="L16" s="113"/>
      <c r="M16" s="114" t="s">
        <v>89</v>
      </c>
      <c r="N16" s="36"/>
      <c r="O16" s="115" t="s">
        <v>104</v>
      </c>
      <c r="P16" s="148"/>
      <c r="Q16" s="116"/>
      <c r="R16" s="36"/>
      <c r="S16" s="17" t="s">
        <v>89</v>
      </c>
      <c r="T16" s="36"/>
      <c r="U16" s="17" t="s">
        <v>90</v>
      </c>
      <c r="V16" s="36"/>
      <c r="W16" s="112" t="s">
        <v>103</v>
      </c>
      <c r="X16" s="117"/>
      <c r="Y16" s="118"/>
      <c r="Z16" s="119"/>
    </row>
    <row r="17" spans="1:26" ht="15" customHeight="1" x14ac:dyDescent="0.15">
      <c r="A17" s="681" t="s">
        <v>162</v>
      </c>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row>
    <row r="18" spans="1:26" ht="15" customHeight="1" x14ac:dyDescent="0.15">
      <c r="A18" s="682" t="s">
        <v>125</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row>
    <row r="19" spans="1:26" ht="15" customHeight="1" x14ac:dyDescent="0.15">
      <c r="A19" s="682" t="s">
        <v>127</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row>
    <row r="20" spans="1:26" s="120" customFormat="1" ht="15" customHeight="1" x14ac:dyDescent="0.15">
      <c r="A20" s="683" t="s">
        <v>124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row>
    <row r="21" spans="1:26" ht="15" customHeight="1" x14ac:dyDescent="0.15">
      <c r="A21" s="684" t="s">
        <v>126</v>
      </c>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row>
    <row r="22" spans="1:26" ht="15" customHeight="1" x14ac:dyDescent="0.15">
      <c r="A22" s="684" t="s">
        <v>121</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row>
    <row r="23" spans="1:26" ht="15" customHeight="1" x14ac:dyDescent="0.15">
      <c r="A23" s="680" t="s">
        <v>65</v>
      </c>
      <c r="B23" s="680"/>
      <c r="C23" s="680"/>
      <c r="D23" s="680"/>
      <c r="E23" s="680"/>
      <c r="F23" s="680"/>
      <c r="G23" s="680"/>
      <c r="H23" s="680"/>
      <c r="I23" s="680"/>
      <c r="J23" s="680"/>
      <c r="K23" s="680"/>
      <c r="L23" s="680"/>
      <c r="M23" s="680"/>
      <c r="N23" s="680"/>
      <c r="O23" s="680"/>
      <c r="P23" s="680"/>
      <c r="Q23" s="680"/>
      <c r="R23" s="680"/>
      <c r="S23" s="680"/>
      <c r="T23" s="679" t="str">
        <f>IF('様式1-1_申請書(表)'!$E$8="","",'様式1-1_申請書(表)'!$E$8)</f>
        <v/>
      </c>
      <c r="U23" s="679"/>
      <c r="V23" s="679"/>
      <c r="W23" s="679"/>
      <c r="X23" s="679"/>
      <c r="Y23" s="679"/>
      <c r="Z23" s="66" t="s">
        <v>64</v>
      </c>
    </row>
  </sheetData>
  <sheetProtection algorithmName="SHA-512" hashValue="XAL4mQkKW1e+sbdOQiebysVq0bl+dRZcL/AEa8qX5kw4CKn0ZjU4Q4qxn6d/Fl8+csIHaV6bxUkmJI0/gFjBSw==" saltValue="Tf1YxAXwq1tA2gioRJGTIw==" spinCount="100000" sheet="1" objects="1" scenarios="1"/>
  <mergeCells count="18">
    <mergeCell ref="A1:Z1"/>
    <mergeCell ref="C3:I4"/>
    <mergeCell ref="Q4:W4"/>
    <mergeCell ref="P3:W3"/>
    <mergeCell ref="L3:O4"/>
    <mergeCell ref="X3:Z3"/>
    <mergeCell ref="A2:Z2"/>
    <mergeCell ref="A3:A4"/>
    <mergeCell ref="B3:B4"/>
    <mergeCell ref="J3:K3"/>
    <mergeCell ref="T23:Y23"/>
    <mergeCell ref="A23:S23"/>
    <mergeCell ref="A17:Z17"/>
    <mergeCell ref="A18:Z18"/>
    <mergeCell ref="A20:Z20"/>
    <mergeCell ref="A21:Z21"/>
    <mergeCell ref="A22:Z22"/>
    <mergeCell ref="A19:Z19"/>
  </mergeCells>
  <phoneticPr fontId="2"/>
  <dataValidations count="5">
    <dataValidation imeMode="on" allowBlank="1" showInputMessage="1" showErrorMessage="1" sqref="I5:I16 M5:M16 O5:O16 W5:W16 U5:U16 S5:S16 G5:G16 E5:E16" xr:uid="{00000000-0002-0000-0500-000000000000}"/>
    <dataValidation imeMode="off" allowBlank="1" showInputMessage="1" showErrorMessage="1" sqref="H5:H16 F5:F16 R5:R16 N5:N16 L5:L16 D5:D16 T5:T16 V5:V16" xr:uid="{00000000-0002-0000-0500-000001000000}"/>
    <dataValidation type="list" allowBlank="1" showInputMessage="1" showErrorMessage="1" sqref="C5:C16 Q5:Q16" xr:uid="{00000000-0002-0000-0500-000002000000}">
      <formula1>"昭和,平成,令和"</formula1>
    </dataValidation>
    <dataValidation type="list" allowBlank="1" showInputMessage="1" showErrorMessage="1" sqref="Z5:Z16 X5:X16" xr:uid="{00000000-0002-0000-0500-000003000000}">
      <formula1>"○"</formula1>
    </dataValidation>
    <dataValidation imeMode="hiragana" allowBlank="1" showInputMessage="1" showErrorMessage="1" sqref="A5:A16 B5:B16 J5:K16 P5:P16 Y5:Y16" xr:uid="{00000000-0002-0000-0500-000005000000}"/>
  </dataValidations>
  <pageMargins left="0.39370078740157483" right="0.39370078740157483" top="0.59055118110236227" bottom="0.39370078740157483" header="0.59055118110236227" footer="0.39370078740157483"/>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BreakPreview" zoomScaleNormal="100" zoomScaleSheetLayoutView="100" workbookViewId="0">
      <selection sqref="A1:G1"/>
    </sheetView>
  </sheetViews>
  <sheetFormatPr defaultRowHeight="13.5" x14ac:dyDescent="0.15"/>
  <cols>
    <col min="1" max="1" width="2.5" style="159" customWidth="1"/>
    <col min="2" max="2" width="62.5" style="2" customWidth="1"/>
    <col min="3" max="4" width="2.5" style="2" customWidth="1"/>
    <col min="5" max="5" width="31.25" style="159" customWidth="1"/>
    <col min="6" max="6" width="37.5" style="159" customWidth="1"/>
    <col min="7" max="7" width="2.5" style="159" customWidth="1"/>
    <col min="8" max="16384" width="9" style="159"/>
  </cols>
  <sheetData>
    <row r="1" spans="1:7" ht="15" customHeight="1" x14ac:dyDescent="0.15">
      <c r="A1" s="657" t="s">
        <v>153</v>
      </c>
      <c r="B1" s="657"/>
      <c r="C1" s="657"/>
      <c r="D1" s="657"/>
      <c r="E1" s="657"/>
      <c r="F1" s="657"/>
      <c r="G1" s="657"/>
    </row>
    <row r="2" spans="1:7" ht="30" customHeight="1" x14ac:dyDescent="0.15">
      <c r="A2" s="664" t="s">
        <v>46</v>
      </c>
      <c r="B2" s="664"/>
      <c r="C2" s="664"/>
      <c r="D2" s="664"/>
      <c r="E2" s="664"/>
      <c r="F2" s="664"/>
      <c r="G2" s="664"/>
    </row>
    <row r="3" spans="1:7" s="2" customFormat="1" ht="30" customHeight="1" x14ac:dyDescent="0.15">
      <c r="A3" s="654" t="s">
        <v>47</v>
      </c>
      <c r="B3" s="655"/>
      <c r="C3" s="656"/>
      <c r="D3" s="654" t="s">
        <v>560</v>
      </c>
      <c r="E3" s="655"/>
      <c r="F3" s="655"/>
      <c r="G3" s="656"/>
    </row>
    <row r="4" spans="1:7" ht="15" customHeight="1" x14ac:dyDescent="0.15">
      <c r="A4" s="160"/>
      <c r="B4" s="161" t="s">
        <v>130</v>
      </c>
      <c r="C4" s="162"/>
      <c r="D4" s="163"/>
      <c r="E4" s="695"/>
      <c r="F4" s="695"/>
      <c r="G4" s="164"/>
    </row>
    <row r="5" spans="1:7" ht="30" customHeight="1" x14ac:dyDescent="0.15">
      <c r="A5" s="165"/>
      <c r="B5" s="694" t="s">
        <v>128</v>
      </c>
      <c r="C5" s="166"/>
      <c r="D5" s="167"/>
      <c r="E5" s="694" t="s">
        <v>132</v>
      </c>
      <c r="F5" s="694"/>
      <c r="G5" s="168"/>
    </row>
    <row r="6" spans="1:7" ht="30" customHeight="1" x14ac:dyDescent="0.15">
      <c r="A6" s="165"/>
      <c r="B6" s="694"/>
      <c r="C6" s="166"/>
      <c r="D6" s="167"/>
      <c r="E6" s="694"/>
      <c r="F6" s="694"/>
      <c r="G6" s="168"/>
    </row>
    <row r="7" spans="1:7" ht="30" customHeight="1" x14ac:dyDescent="0.15">
      <c r="A7" s="165"/>
      <c r="B7" s="694"/>
      <c r="C7" s="166"/>
      <c r="D7" s="167"/>
      <c r="E7" s="694"/>
      <c r="F7" s="694"/>
      <c r="G7" s="168"/>
    </row>
    <row r="8" spans="1:7" ht="30" customHeight="1" x14ac:dyDescent="0.15">
      <c r="A8" s="165"/>
      <c r="B8" s="694"/>
      <c r="C8" s="166"/>
      <c r="D8" s="167"/>
      <c r="E8" s="694"/>
      <c r="F8" s="694"/>
      <c r="G8" s="168"/>
    </row>
    <row r="9" spans="1:7" ht="30" customHeight="1" x14ac:dyDescent="0.15">
      <c r="A9" s="165"/>
      <c r="B9" s="694"/>
      <c r="C9" s="166"/>
      <c r="D9" s="167"/>
      <c r="E9" s="694"/>
      <c r="F9" s="694"/>
      <c r="G9" s="168"/>
    </row>
    <row r="10" spans="1:7" ht="30" customHeight="1" x14ac:dyDescent="0.15">
      <c r="A10" s="165"/>
      <c r="B10" s="694"/>
      <c r="C10" s="166"/>
      <c r="D10" s="167"/>
      <c r="E10" s="694"/>
      <c r="F10" s="694"/>
      <c r="G10" s="168"/>
    </row>
    <row r="11" spans="1:7" ht="15" customHeight="1" x14ac:dyDescent="0.15">
      <c r="A11" s="169"/>
      <c r="B11" s="170"/>
      <c r="C11" s="171"/>
      <c r="D11" s="167"/>
      <c r="E11" s="694"/>
      <c r="F11" s="694"/>
      <c r="G11" s="168"/>
    </row>
    <row r="12" spans="1:7" ht="15" customHeight="1" x14ac:dyDescent="0.15">
      <c r="A12" s="165"/>
      <c r="B12" s="172" t="s">
        <v>131</v>
      </c>
      <c r="C12" s="173"/>
      <c r="D12" s="167"/>
      <c r="E12" s="694"/>
      <c r="F12" s="694"/>
      <c r="G12" s="168"/>
    </row>
    <row r="13" spans="1:7" ht="30" customHeight="1" x14ac:dyDescent="0.15">
      <c r="A13" s="165"/>
      <c r="B13" s="694" t="s">
        <v>129</v>
      </c>
      <c r="C13" s="173"/>
      <c r="D13" s="167"/>
      <c r="E13" s="694"/>
      <c r="F13" s="694"/>
      <c r="G13" s="168"/>
    </row>
    <row r="14" spans="1:7" ht="30" customHeight="1" x14ac:dyDescent="0.15">
      <c r="A14" s="165"/>
      <c r="B14" s="694"/>
      <c r="C14" s="173"/>
      <c r="D14" s="167"/>
      <c r="E14" s="694"/>
      <c r="F14" s="694"/>
      <c r="G14" s="168"/>
    </row>
    <row r="15" spans="1:7" ht="30" customHeight="1" x14ac:dyDescent="0.15">
      <c r="A15" s="165"/>
      <c r="B15" s="694"/>
      <c r="C15" s="173"/>
      <c r="D15" s="167"/>
      <c r="E15" s="694"/>
      <c r="F15" s="694"/>
      <c r="G15" s="168"/>
    </row>
    <row r="16" spans="1:7" ht="30" customHeight="1" x14ac:dyDescent="0.15">
      <c r="A16" s="165"/>
      <c r="B16" s="694"/>
      <c r="C16" s="173"/>
      <c r="D16" s="167"/>
      <c r="E16" s="694"/>
      <c r="F16" s="694"/>
      <c r="G16" s="168"/>
    </row>
    <row r="17" spans="1:7" ht="30" customHeight="1" x14ac:dyDescent="0.15">
      <c r="A17" s="165"/>
      <c r="B17" s="694"/>
      <c r="C17" s="173"/>
      <c r="D17" s="167"/>
      <c r="E17" s="694"/>
      <c r="F17" s="694"/>
      <c r="G17" s="168"/>
    </row>
    <row r="18" spans="1:7" ht="30" customHeight="1" x14ac:dyDescent="0.15">
      <c r="A18" s="165"/>
      <c r="B18" s="694"/>
      <c r="C18" s="173"/>
      <c r="D18" s="167"/>
      <c r="E18" s="694"/>
      <c r="F18" s="694"/>
      <c r="G18" s="168"/>
    </row>
    <row r="19" spans="1:7" ht="15" customHeight="1" x14ac:dyDescent="0.15">
      <c r="A19" s="174"/>
      <c r="B19" s="175"/>
      <c r="C19" s="176"/>
      <c r="D19" s="177"/>
      <c r="E19" s="699"/>
      <c r="F19" s="699"/>
      <c r="G19" s="178"/>
    </row>
    <row r="20" spans="1:7" ht="15" customHeight="1" x14ac:dyDescent="0.15">
      <c r="A20" s="696" t="s">
        <v>134</v>
      </c>
      <c r="B20" s="696"/>
      <c r="C20" s="696"/>
      <c r="D20" s="696"/>
      <c r="E20" s="696"/>
      <c r="F20" s="696"/>
      <c r="G20" s="696"/>
    </row>
    <row r="21" spans="1:7" ht="15" customHeight="1" x14ac:dyDescent="0.15">
      <c r="A21" s="697" t="s">
        <v>561</v>
      </c>
      <c r="B21" s="697"/>
      <c r="C21" s="697"/>
      <c r="D21" s="697"/>
      <c r="E21" s="697"/>
      <c r="F21" s="697"/>
      <c r="G21" s="697"/>
    </row>
    <row r="22" spans="1:7" ht="15" customHeight="1" x14ac:dyDescent="0.15">
      <c r="A22" s="697" t="s">
        <v>133</v>
      </c>
      <c r="B22" s="697"/>
      <c r="C22" s="697"/>
      <c r="D22" s="697"/>
      <c r="E22" s="697"/>
      <c r="F22" s="697"/>
      <c r="G22" s="697"/>
    </row>
    <row r="23" spans="1:7" ht="15" customHeight="1" x14ac:dyDescent="0.15">
      <c r="A23" s="698" t="s">
        <v>65</v>
      </c>
      <c r="B23" s="698"/>
      <c r="C23" s="698"/>
      <c r="D23" s="698"/>
      <c r="E23" s="698"/>
      <c r="F23" s="179" t="str">
        <f>IF('様式1-1_申請書(表)'!$E$8="","",'様式1-1_申請書(表)'!$E$8)</f>
        <v/>
      </c>
      <c r="G23" s="159" t="s">
        <v>64</v>
      </c>
    </row>
  </sheetData>
  <sheetProtection algorithmName="SHA-512" hashValue="RKSyPlR+IcETVHf2ZB23O1z4A60U1i3PC+gvc4wKp9xrGiQH1QUTOh+Ktrs8VMlHy8iicB3isrRcF7CJutv29g==" saltValue="kQ6wDefjGnpe5LMBE18oTg==" spinCount="100000" sheet="1" scenarios="1"/>
  <mergeCells count="13">
    <mergeCell ref="A20:G20"/>
    <mergeCell ref="A21:G21"/>
    <mergeCell ref="A22:G22"/>
    <mergeCell ref="A23:E23"/>
    <mergeCell ref="E5:F18"/>
    <mergeCell ref="E19:F19"/>
    <mergeCell ref="D3:G3"/>
    <mergeCell ref="A1:G1"/>
    <mergeCell ref="A2:G2"/>
    <mergeCell ref="A3:C3"/>
    <mergeCell ref="B13:B18"/>
    <mergeCell ref="B5:B10"/>
    <mergeCell ref="E4:F4"/>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view="pageBreakPreview" zoomScaleNormal="100" zoomScaleSheetLayoutView="100" workbookViewId="0">
      <selection sqref="A1:J1"/>
    </sheetView>
  </sheetViews>
  <sheetFormatPr defaultRowHeight="11.25" x14ac:dyDescent="0.15"/>
  <cols>
    <col min="1" max="3" width="3.125" style="86" customWidth="1"/>
    <col min="4" max="4" width="6.875" style="86" customWidth="1"/>
    <col min="5" max="5" width="25" style="86" customWidth="1"/>
    <col min="6" max="6" width="31.875" style="86" customWidth="1"/>
    <col min="7" max="7" width="7.5" style="86" customWidth="1"/>
    <col min="8" max="8" width="4.375" style="86" customWidth="1"/>
    <col min="9" max="9" width="5" style="86" customWidth="1"/>
    <col min="10" max="10" width="6.25" style="86" customWidth="1"/>
    <col min="11" max="16384" width="9" style="86"/>
  </cols>
  <sheetData>
    <row r="1" spans="1:10" ht="15" customHeight="1" x14ac:dyDescent="0.15">
      <c r="A1" s="657" t="s">
        <v>152</v>
      </c>
      <c r="B1" s="657"/>
      <c r="C1" s="657"/>
      <c r="D1" s="657"/>
      <c r="E1" s="657"/>
      <c r="F1" s="657"/>
      <c r="G1" s="657"/>
      <c r="H1" s="657"/>
      <c r="I1" s="657"/>
      <c r="J1" s="657"/>
    </row>
    <row r="2" spans="1:10" ht="33.75" customHeight="1" x14ac:dyDescent="0.15">
      <c r="A2" s="443" t="s">
        <v>145</v>
      </c>
      <c r="B2" s="443"/>
      <c r="C2" s="443"/>
      <c r="D2" s="443"/>
      <c r="E2" s="443"/>
      <c r="F2" s="443"/>
      <c r="G2" s="443"/>
      <c r="H2" s="443"/>
      <c r="I2" s="443"/>
      <c r="J2" s="443"/>
    </row>
    <row r="3" spans="1:10" ht="37.5" customHeight="1" x14ac:dyDescent="0.15">
      <c r="A3" s="126" t="s">
        <v>136</v>
      </c>
      <c r="B3" s="750" t="s">
        <v>0</v>
      </c>
      <c r="C3" s="751"/>
      <c r="D3" s="751"/>
      <c r="E3" s="751"/>
      <c r="F3" s="752"/>
      <c r="G3" s="127" t="s">
        <v>66</v>
      </c>
      <c r="H3" s="131" t="s">
        <v>21</v>
      </c>
      <c r="I3" s="127" t="s">
        <v>1</v>
      </c>
      <c r="J3" s="127" t="s">
        <v>144</v>
      </c>
    </row>
    <row r="4" spans="1:10" ht="37.5" customHeight="1" x14ac:dyDescent="0.15">
      <c r="A4" s="89">
        <v>1</v>
      </c>
      <c r="B4" s="755" t="s">
        <v>179</v>
      </c>
      <c r="C4" s="756"/>
      <c r="D4" s="756"/>
      <c r="E4" s="756"/>
      <c r="F4" s="756"/>
      <c r="G4" s="91" t="s">
        <v>169</v>
      </c>
      <c r="H4" s="58">
        <v>1</v>
      </c>
      <c r="I4" s="89" t="s">
        <v>3</v>
      </c>
      <c r="J4" s="143"/>
    </row>
    <row r="5" spans="1:10" s="125" customFormat="1" ht="37.5" customHeight="1" x14ac:dyDescent="0.15">
      <c r="A5" s="129">
        <v>2</v>
      </c>
      <c r="B5" s="707" t="s">
        <v>885</v>
      </c>
      <c r="C5" s="708"/>
      <c r="D5" s="708"/>
      <c r="E5" s="708"/>
      <c r="F5" s="708"/>
      <c r="G5" s="60" t="s">
        <v>2</v>
      </c>
      <c r="H5" s="128">
        <v>1</v>
      </c>
      <c r="I5" s="60" t="s">
        <v>67</v>
      </c>
      <c r="J5" s="140"/>
    </row>
    <row r="6" spans="1:10" ht="30" customHeight="1" x14ac:dyDescent="0.15">
      <c r="A6" s="90">
        <v>3</v>
      </c>
      <c r="B6" s="757" t="s">
        <v>157</v>
      </c>
      <c r="C6" s="758"/>
      <c r="D6" s="758"/>
      <c r="E6" s="758"/>
      <c r="F6" s="759"/>
      <c r="G6" s="90" t="s">
        <v>151</v>
      </c>
      <c r="H6" s="57">
        <v>1</v>
      </c>
      <c r="I6" s="90" t="s">
        <v>4</v>
      </c>
      <c r="J6" s="141"/>
    </row>
    <row r="7" spans="1:10" s="125" customFormat="1" ht="30" customHeight="1" x14ac:dyDescent="0.15">
      <c r="A7" s="130">
        <v>4</v>
      </c>
      <c r="B7" s="703" t="s">
        <v>559</v>
      </c>
      <c r="C7" s="704"/>
      <c r="D7" s="704"/>
      <c r="E7" s="704"/>
      <c r="F7" s="705"/>
      <c r="G7" s="138" t="s">
        <v>53</v>
      </c>
      <c r="H7" s="139">
        <v>3</v>
      </c>
      <c r="I7" s="61" t="s">
        <v>3</v>
      </c>
      <c r="J7" s="144"/>
    </row>
    <row r="8" spans="1:10" ht="30" customHeight="1" x14ac:dyDescent="0.15">
      <c r="A8" s="134">
        <v>5</v>
      </c>
      <c r="B8" s="742" t="s">
        <v>158</v>
      </c>
      <c r="C8" s="743"/>
      <c r="D8" s="743"/>
      <c r="E8" s="743"/>
      <c r="F8" s="744"/>
      <c r="G8" s="134" t="s">
        <v>151</v>
      </c>
      <c r="H8" s="55">
        <v>1</v>
      </c>
      <c r="I8" s="134" t="s">
        <v>4</v>
      </c>
      <c r="J8" s="145"/>
    </row>
    <row r="9" spans="1:10" ht="37.5" customHeight="1" x14ac:dyDescent="0.15">
      <c r="A9" s="90">
        <v>6</v>
      </c>
      <c r="B9" s="727" t="s">
        <v>166</v>
      </c>
      <c r="C9" s="728"/>
      <c r="D9" s="728"/>
      <c r="E9" s="728"/>
      <c r="F9" s="729"/>
      <c r="G9" s="90" t="s">
        <v>143</v>
      </c>
      <c r="H9" s="57">
        <v>1</v>
      </c>
      <c r="I9" s="90" t="s">
        <v>67</v>
      </c>
      <c r="J9" s="141"/>
    </row>
    <row r="10" spans="1:10" ht="30" customHeight="1" x14ac:dyDescent="0.15">
      <c r="A10" s="129">
        <v>7</v>
      </c>
      <c r="B10" s="747" t="s">
        <v>882</v>
      </c>
      <c r="C10" s="748"/>
      <c r="D10" s="748"/>
      <c r="E10" s="748"/>
      <c r="F10" s="749"/>
      <c r="G10" s="129" t="s">
        <v>49</v>
      </c>
      <c r="H10" s="56">
        <v>1</v>
      </c>
      <c r="I10" s="129" t="s">
        <v>67</v>
      </c>
      <c r="J10" s="140"/>
    </row>
    <row r="11" spans="1:10" ht="30" customHeight="1" x14ac:dyDescent="0.15">
      <c r="A11" s="760">
        <v>8</v>
      </c>
      <c r="B11" s="700" t="s">
        <v>172</v>
      </c>
      <c r="C11" s="730" t="s">
        <v>178</v>
      </c>
      <c r="D11" s="731"/>
      <c r="E11" s="731"/>
      <c r="F11" s="732"/>
      <c r="G11" s="129" t="s">
        <v>50</v>
      </c>
      <c r="H11" s="56">
        <v>1</v>
      </c>
      <c r="I11" s="129" t="s">
        <v>149</v>
      </c>
      <c r="J11" s="60"/>
    </row>
    <row r="12" spans="1:10" ht="30" customHeight="1" x14ac:dyDescent="0.15">
      <c r="A12" s="761"/>
      <c r="B12" s="701"/>
      <c r="C12" s="767" t="s">
        <v>177</v>
      </c>
      <c r="D12" s="731"/>
      <c r="E12" s="731"/>
      <c r="F12" s="732"/>
      <c r="G12" s="129" t="s">
        <v>51</v>
      </c>
      <c r="H12" s="56">
        <v>1</v>
      </c>
      <c r="I12" s="129" t="s">
        <v>149</v>
      </c>
      <c r="J12" s="60"/>
    </row>
    <row r="13" spans="1:10" ht="26.25" customHeight="1" x14ac:dyDescent="0.15">
      <c r="A13" s="761"/>
      <c r="B13" s="701"/>
      <c r="C13" s="753" t="s">
        <v>5</v>
      </c>
      <c r="D13" s="754"/>
      <c r="E13" s="763" t="s">
        <v>138</v>
      </c>
      <c r="F13" s="764"/>
      <c r="G13" s="129" t="s">
        <v>151</v>
      </c>
      <c r="H13" s="56" t="s">
        <v>137</v>
      </c>
      <c r="I13" s="129" t="s">
        <v>67</v>
      </c>
      <c r="J13" s="60"/>
    </row>
    <row r="14" spans="1:10" ht="26.25" customHeight="1" x14ac:dyDescent="0.15">
      <c r="A14" s="761"/>
      <c r="B14" s="701"/>
      <c r="C14" s="753" t="s">
        <v>6</v>
      </c>
      <c r="D14" s="754"/>
      <c r="E14" s="709" t="s">
        <v>139</v>
      </c>
      <c r="F14" s="710"/>
      <c r="G14" s="129" t="s">
        <v>151</v>
      </c>
      <c r="H14" s="56" t="s">
        <v>137</v>
      </c>
      <c r="I14" s="129" t="s">
        <v>67</v>
      </c>
      <c r="J14" s="60"/>
    </row>
    <row r="15" spans="1:10" ht="26.25" customHeight="1" x14ac:dyDescent="0.15">
      <c r="A15" s="761"/>
      <c r="B15" s="701"/>
      <c r="C15" s="753" t="s">
        <v>7</v>
      </c>
      <c r="D15" s="754"/>
      <c r="E15" s="709" t="s">
        <v>140</v>
      </c>
      <c r="F15" s="710"/>
      <c r="G15" s="129" t="s">
        <v>151</v>
      </c>
      <c r="H15" s="56" t="s">
        <v>137</v>
      </c>
      <c r="I15" s="129" t="s">
        <v>67</v>
      </c>
      <c r="J15" s="60"/>
    </row>
    <row r="16" spans="1:10" ht="26.25" customHeight="1" x14ac:dyDescent="0.15">
      <c r="A16" s="761"/>
      <c r="B16" s="701"/>
      <c r="C16" s="753" t="s">
        <v>9</v>
      </c>
      <c r="D16" s="754"/>
      <c r="E16" s="709" t="s">
        <v>141</v>
      </c>
      <c r="F16" s="710"/>
      <c r="G16" s="129" t="s">
        <v>151</v>
      </c>
      <c r="H16" s="56" t="s">
        <v>137</v>
      </c>
      <c r="I16" s="129" t="s">
        <v>67</v>
      </c>
      <c r="J16" s="60"/>
    </row>
    <row r="17" spans="1:10" ht="26.25" customHeight="1" x14ac:dyDescent="0.15">
      <c r="A17" s="762"/>
      <c r="B17" s="702"/>
      <c r="C17" s="753" t="s">
        <v>8</v>
      </c>
      <c r="D17" s="754"/>
      <c r="E17" s="709" t="s">
        <v>142</v>
      </c>
      <c r="F17" s="710"/>
      <c r="G17" s="129" t="s">
        <v>151</v>
      </c>
      <c r="H17" s="56" t="s">
        <v>137</v>
      </c>
      <c r="I17" s="129" t="s">
        <v>67</v>
      </c>
      <c r="J17" s="60"/>
    </row>
    <row r="18" spans="1:10" ht="30" customHeight="1" x14ac:dyDescent="0.15">
      <c r="A18" s="761">
        <v>9</v>
      </c>
      <c r="B18" s="711" t="s">
        <v>22</v>
      </c>
      <c r="C18" s="132"/>
      <c r="D18" s="745" t="s">
        <v>40</v>
      </c>
      <c r="E18" s="746"/>
      <c r="F18" s="133" t="s">
        <v>41</v>
      </c>
      <c r="G18" s="720"/>
      <c r="H18" s="721"/>
      <c r="I18" s="721"/>
      <c r="J18" s="722"/>
    </row>
    <row r="19" spans="1:10" ht="48.75" customHeight="1" x14ac:dyDescent="0.15">
      <c r="A19" s="761"/>
      <c r="B19" s="711"/>
      <c r="C19" s="158" t="s">
        <v>170</v>
      </c>
      <c r="D19" s="723" t="s">
        <v>883</v>
      </c>
      <c r="E19" s="724"/>
      <c r="F19" s="718" t="s">
        <v>884</v>
      </c>
      <c r="G19" s="706" t="s">
        <v>151</v>
      </c>
      <c r="H19" s="448">
        <v>1</v>
      </c>
      <c r="I19" s="706" t="s">
        <v>4</v>
      </c>
      <c r="J19" s="716"/>
    </row>
    <row r="20" spans="1:10" ht="48.75" customHeight="1" x14ac:dyDescent="0.15">
      <c r="A20" s="761"/>
      <c r="B20" s="711"/>
      <c r="C20" s="765" t="s">
        <v>171</v>
      </c>
      <c r="D20" s="725"/>
      <c r="E20" s="726"/>
      <c r="F20" s="719"/>
      <c r="G20" s="693"/>
      <c r="H20" s="395"/>
      <c r="I20" s="693"/>
      <c r="J20" s="717"/>
    </row>
    <row r="21" spans="1:10" ht="52.5" customHeight="1" x14ac:dyDescent="0.15">
      <c r="A21" s="60">
        <v>10</v>
      </c>
      <c r="B21" s="711"/>
      <c r="C21" s="766"/>
      <c r="D21" s="713" t="s">
        <v>180</v>
      </c>
      <c r="E21" s="714"/>
      <c r="F21" s="715"/>
      <c r="G21" s="129" t="s">
        <v>151</v>
      </c>
      <c r="H21" s="129">
        <v>1</v>
      </c>
      <c r="I21" s="129" t="s">
        <v>67</v>
      </c>
      <c r="J21" s="60"/>
    </row>
    <row r="22" spans="1:10" ht="30" customHeight="1" x14ac:dyDescent="0.15">
      <c r="A22" s="60">
        <v>11</v>
      </c>
      <c r="B22" s="711"/>
      <c r="C22" s="740" t="s">
        <v>148</v>
      </c>
      <c r="D22" s="734" t="s">
        <v>159</v>
      </c>
      <c r="E22" s="454"/>
      <c r="F22" s="4" t="s">
        <v>160</v>
      </c>
      <c r="G22" s="90" t="s">
        <v>151</v>
      </c>
      <c r="H22" s="57">
        <v>1</v>
      </c>
      <c r="I22" s="90" t="s">
        <v>67</v>
      </c>
      <c r="J22" s="141"/>
    </row>
    <row r="23" spans="1:10" ht="30" customHeight="1" x14ac:dyDescent="0.15">
      <c r="A23" s="60">
        <v>12</v>
      </c>
      <c r="B23" s="711"/>
      <c r="C23" s="740"/>
      <c r="D23" s="735" t="s">
        <v>161</v>
      </c>
      <c r="E23" s="736"/>
      <c r="F23" s="737"/>
      <c r="G23" s="129" t="s">
        <v>151</v>
      </c>
      <c r="H23" s="56">
        <v>1</v>
      </c>
      <c r="I23" s="129" t="s">
        <v>68</v>
      </c>
      <c r="J23" s="140"/>
    </row>
    <row r="24" spans="1:10" ht="30" customHeight="1" x14ac:dyDescent="0.15">
      <c r="A24" s="135">
        <v>13</v>
      </c>
      <c r="B24" s="712"/>
      <c r="C24" s="741"/>
      <c r="D24" s="550" t="s">
        <v>176</v>
      </c>
      <c r="E24" s="551"/>
      <c r="F24" s="137" t="s">
        <v>146</v>
      </c>
      <c r="G24" s="136" t="s">
        <v>151</v>
      </c>
      <c r="H24" s="59">
        <v>1</v>
      </c>
      <c r="I24" s="136" t="s">
        <v>44</v>
      </c>
      <c r="J24" s="142"/>
    </row>
    <row r="25" spans="1:10" ht="15" customHeight="1" x14ac:dyDescent="0.15">
      <c r="A25" s="739" t="s">
        <v>173</v>
      </c>
      <c r="B25" s="739"/>
      <c r="C25" s="739"/>
      <c r="D25" s="739"/>
      <c r="E25" s="739"/>
      <c r="F25" s="739"/>
      <c r="G25" s="739"/>
      <c r="H25" s="739"/>
      <c r="I25" s="739"/>
      <c r="J25" s="739"/>
    </row>
    <row r="26" spans="1:10" ht="15" customHeight="1" x14ac:dyDescent="0.15">
      <c r="A26" s="738" t="s">
        <v>147</v>
      </c>
      <c r="B26" s="738"/>
      <c r="C26" s="738"/>
      <c r="D26" s="738"/>
      <c r="E26" s="738"/>
      <c r="F26" s="738"/>
      <c r="G26" s="738"/>
      <c r="H26" s="738"/>
      <c r="I26" s="738"/>
      <c r="J26" s="738"/>
    </row>
    <row r="27" spans="1:10" ht="15" customHeight="1" x14ac:dyDescent="0.15">
      <c r="A27" s="733" t="s">
        <v>150</v>
      </c>
      <c r="B27" s="733"/>
      <c r="C27" s="733"/>
      <c r="D27" s="733"/>
      <c r="E27" s="733"/>
      <c r="F27" s="733"/>
      <c r="G27" s="733"/>
      <c r="H27" s="733"/>
      <c r="I27" s="733"/>
      <c r="J27" s="733"/>
    </row>
    <row r="28" spans="1:10" x14ac:dyDescent="0.15">
      <c r="A28" s="124"/>
      <c r="B28" s="124"/>
      <c r="C28" s="124"/>
      <c r="D28" s="124"/>
      <c r="E28" s="124"/>
      <c r="F28" s="124"/>
      <c r="G28" s="124"/>
      <c r="H28" s="124"/>
      <c r="I28" s="124"/>
      <c r="J28" s="124"/>
    </row>
    <row r="29" spans="1:10" x14ac:dyDescent="0.15">
      <c r="A29" s="124"/>
      <c r="B29" s="124"/>
      <c r="C29" s="124"/>
      <c r="D29" s="124"/>
      <c r="E29" s="124"/>
      <c r="F29" s="124"/>
      <c r="G29" s="124"/>
      <c r="H29" s="124"/>
      <c r="I29" s="124"/>
      <c r="J29" s="124"/>
    </row>
    <row r="30" spans="1:10" x14ac:dyDescent="0.15">
      <c r="A30" s="124"/>
      <c r="B30" s="124"/>
      <c r="C30" s="124"/>
      <c r="D30" s="124"/>
      <c r="E30" s="124"/>
      <c r="F30" s="124"/>
      <c r="G30" s="124"/>
      <c r="H30" s="124"/>
      <c r="I30" s="124"/>
      <c r="J30" s="124"/>
    </row>
    <row r="31" spans="1:10" x14ac:dyDescent="0.15">
      <c r="A31" s="124"/>
      <c r="B31" s="124"/>
      <c r="C31" s="124"/>
      <c r="D31" s="124"/>
      <c r="E31" s="124"/>
      <c r="F31" s="124"/>
      <c r="G31" s="124"/>
      <c r="H31" s="124"/>
      <c r="I31" s="124"/>
      <c r="J31" s="124"/>
    </row>
  </sheetData>
  <sheetProtection algorithmName="SHA-512" hashValue="ISnWjKRdLvP3te/xyDbcOtg51SOyLdE6yhzy83NSRS+nObhlUMlEdw6dgij9E7A0QLKs8IykUE/0vJZjFKr3uQ==" saltValue="ymaY0Vre6LRL+2keHg0/LQ==" spinCount="100000" sheet="1" objects="1" scenarios="1"/>
  <mergeCells count="43">
    <mergeCell ref="A11:A17"/>
    <mergeCell ref="C15:D15"/>
    <mergeCell ref="C14:D14"/>
    <mergeCell ref="C17:D17"/>
    <mergeCell ref="G19:G20"/>
    <mergeCell ref="A18:A20"/>
    <mergeCell ref="E13:F13"/>
    <mergeCell ref="C13:D13"/>
    <mergeCell ref="E17:F17"/>
    <mergeCell ref="C20:C21"/>
    <mergeCell ref="E14:F14"/>
    <mergeCell ref="C12:F12"/>
    <mergeCell ref="B8:F8"/>
    <mergeCell ref="D18:E18"/>
    <mergeCell ref="B10:F10"/>
    <mergeCell ref="B3:F3"/>
    <mergeCell ref="C16:D16"/>
    <mergeCell ref="E16:F16"/>
    <mergeCell ref="B4:F4"/>
    <mergeCell ref="B6:F6"/>
    <mergeCell ref="A27:J27"/>
    <mergeCell ref="D22:E22"/>
    <mergeCell ref="D23:F23"/>
    <mergeCell ref="D24:E24"/>
    <mergeCell ref="A26:J26"/>
    <mergeCell ref="A25:J25"/>
    <mergeCell ref="C22:C24"/>
    <mergeCell ref="A1:J1"/>
    <mergeCell ref="A2:J2"/>
    <mergeCell ref="B11:B17"/>
    <mergeCell ref="B7:F7"/>
    <mergeCell ref="H19:H20"/>
    <mergeCell ref="I19:I20"/>
    <mergeCell ref="B5:F5"/>
    <mergeCell ref="E15:F15"/>
    <mergeCell ref="B18:B24"/>
    <mergeCell ref="D21:F21"/>
    <mergeCell ref="J19:J20"/>
    <mergeCell ref="F19:F20"/>
    <mergeCell ref="G18:J18"/>
    <mergeCell ref="D19:E20"/>
    <mergeCell ref="B9:F9"/>
    <mergeCell ref="C11:F11"/>
  </mergeCells>
  <phoneticPr fontId="2"/>
  <dataValidations count="1">
    <dataValidation type="list" allowBlank="1" showInputMessage="1" showErrorMessage="1" sqref="J17 J4 J5 J6 J7 J8 J9 J10 J11 J12 J13 J14 J15 J16 J19:J20 J21 J22 J23 J24" xr:uid="{00000000-0002-0000-07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DB</vt:lpstr>
      <vt:lpstr>様式1-1_申請書(表)</vt:lpstr>
      <vt:lpstr>様式1-2_申請書(裏)</vt:lpstr>
      <vt:lpstr>様式2_営業所一覧表</vt:lpstr>
      <vt:lpstr>様式3_実績表</vt:lpstr>
      <vt:lpstr>様式4_技術者名簿</vt:lpstr>
      <vt:lpstr>様式5_位置図</vt:lpstr>
      <vt:lpstr>様式6_確認票</vt:lpstr>
      <vt:lpstr>'様式1-1_申請書(表)'!Print_Area</vt:lpstr>
      <vt:lpstr>'様式1-2_申請書(裏)'!Print_Area</vt:lpstr>
      <vt:lpstr>様式2_営業所一覧表!Print_Area</vt:lpstr>
      <vt:lpstr>様式3_実績表!Print_Area</vt:lpstr>
      <vt:lpstr>様式4_技術者名簿!Print_Area</vt:lpstr>
      <vt:lpstr>様式5_位置図!Print_Area</vt:lpstr>
      <vt:lpstr>様式6_確認票!Print_Area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2024-10-25T01:50:02Z</cp:lastPrinted>
  <dcterms:created xsi:type="dcterms:W3CDTF">2002-01-16T07:16:07Z</dcterms:created>
  <dcterms:modified xsi:type="dcterms:W3CDTF">2024-11-13T01:07:05Z</dcterms:modified>
</cp:coreProperties>
</file>