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user\Desktop\入札参加資格審査申請書（令和7・8年度）の受付について\2建設工事\"/>
    </mc:Choice>
  </mc:AlternateContent>
  <xr:revisionPtr revIDLastSave="0" documentId="13_ncr:1_{BA4CDA5E-2A2E-4940-B07B-8E3FF67A1F29}" xr6:coauthVersionLast="47" xr6:coauthVersionMax="47" xr10:uidLastSave="{00000000-0000-0000-0000-000000000000}"/>
  <bookViews>
    <workbookView xWindow="-120" yWindow="-120" windowWidth="20730" windowHeight="11160" tabRatio="866" firstSheet="1" activeTab="1" xr2:uid="{00000000-000D-0000-FFFF-FFFF00000000}"/>
  </bookViews>
  <sheets>
    <sheet name="DB" sheetId="62" state="hidden" r:id="rId1"/>
    <sheet name="様式1-1_申請書(表)" sheetId="58" r:id="rId2"/>
    <sheet name="様式1-2_申請書(裏)" sheetId="48" r:id="rId3"/>
    <sheet name="様式2_営業所一覧表" sheetId="60" r:id="rId4"/>
    <sheet name="様式3_実績表" sheetId="61" r:id="rId5"/>
    <sheet name="様式4_技術者名簿" sheetId="55" state="hidden" r:id="rId6"/>
    <sheet name="様式5_位置図" sheetId="56" state="hidden" r:id="rId7"/>
    <sheet name="様式6_確認票" sheetId="57" r:id="rId8"/>
  </sheets>
  <definedNames>
    <definedName name="_xlnm.Print_Area" localSheetId="1">'様式1-1_申請書(表)'!$A$1:$BB$43</definedName>
    <definedName name="_xlnm.Print_Area" localSheetId="2">'様式1-2_申請書(裏)'!$A$1:$AM$29</definedName>
    <definedName name="_xlnm.Print_Area" localSheetId="3">様式2_営業所一覧表!$A$1:$K$16</definedName>
    <definedName name="_xlnm.Print_Area" localSheetId="4">様式3_実績表!$A$1:$Q$20</definedName>
    <definedName name="_xlnm.Print_Area" localSheetId="5">様式4_技術者名簿!$A$1:$Z$23</definedName>
    <definedName name="_xlnm.Print_Area" localSheetId="6">様式5_位置図!$A$1:$G$23</definedName>
    <definedName name="_xlnm.Print_Area" localSheetId="7">様式6_確認票!$A$1:$J$27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S43" i="58" l="1"/>
  <c r="S42" i="58"/>
  <c r="BD2" i="58" l="1"/>
  <c r="BD3" i="58"/>
  <c r="K2" i="62"/>
  <c r="R2" i="62" s="1"/>
  <c r="BD4" i="58"/>
  <c r="BD5" i="58"/>
  <c r="HL2" i="62"/>
  <c r="HM2" i="62"/>
  <c r="CE2" i="62"/>
  <c r="B2" i="62"/>
  <c r="C2" i="62" s="1"/>
  <c r="HT2" i="62"/>
  <c r="HS2" i="62"/>
  <c r="A2" i="62"/>
  <c r="IC2" i="62"/>
  <c r="HO2" i="62"/>
  <c r="HH2" i="62"/>
  <c r="HG2" i="62"/>
  <c r="HF2" i="62"/>
  <c r="HE2" i="62"/>
  <c r="HD2" i="62"/>
  <c r="Z2" i="62"/>
  <c r="AA2" i="62" s="1"/>
  <c r="HI2" i="62"/>
  <c r="HK2" i="62" s="1"/>
  <c r="J2" i="62"/>
  <c r="HJ2" i="62" s="1"/>
  <c r="Q2" i="62"/>
  <c r="X2" i="62" s="1"/>
  <c r="P2" i="62"/>
  <c r="W2" i="62" s="1"/>
  <c r="O2" i="62"/>
  <c r="V2" i="62" s="1"/>
  <c r="N2" i="62"/>
  <c r="U2" i="62" s="1"/>
  <c r="M2" i="62"/>
  <c r="T2" i="62" s="1"/>
  <c r="BP11" i="58"/>
  <c r="BP10" i="58"/>
  <c r="BP9" i="58"/>
  <c r="AK2" i="62"/>
  <c r="BP8" i="58"/>
  <c r="BP7" i="58"/>
  <c r="BP6" i="58"/>
  <c r="BP5" i="58"/>
  <c r="BP4" i="58"/>
  <c r="BP3" i="58"/>
  <c r="AS2" i="62"/>
  <c r="AO2" i="62"/>
  <c r="BQ6" i="58"/>
  <c r="BR6" i="58"/>
  <c r="BR4" i="58"/>
  <c r="BQ4" i="58"/>
  <c r="BQ3" i="58"/>
  <c r="HZ2" i="62"/>
  <c r="HY2" i="62"/>
  <c r="HX2" i="62"/>
  <c r="HW2" i="62"/>
  <c r="HV2" i="62"/>
  <c r="HU2" i="62"/>
  <c r="HR2" i="62"/>
  <c r="BX2" i="62"/>
  <c r="BW2" i="62"/>
  <c r="BV2" i="62"/>
  <c r="BU2" i="62"/>
  <c r="BT2" i="62"/>
  <c r="BS2" i="62"/>
  <c r="BR2" i="62"/>
  <c r="BQ2" i="62"/>
  <c r="BP2" i="62"/>
  <c r="BO2" i="62"/>
  <c r="BN2" i="62"/>
  <c r="BM2" i="62"/>
  <c r="BL2" i="62"/>
  <c r="BK2" i="62"/>
  <c r="BJ2" i="62"/>
  <c r="BI2" i="62"/>
  <c r="BH2" i="62"/>
  <c r="BG2" i="62"/>
  <c r="BF2" i="62"/>
  <c r="BE2" i="62"/>
  <c r="BD2" i="62"/>
  <c r="BC2" i="62"/>
  <c r="BB2" i="62"/>
  <c r="BA2" i="62"/>
  <c r="AZ2" i="62"/>
  <c r="AY2" i="62"/>
  <c r="AX2" i="62"/>
  <c r="AW2" i="62"/>
  <c r="AV2" i="62"/>
  <c r="AR2" i="62"/>
  <c r="AN2" i="62"/>
  <c r="AJ2" i="62"/>
  <c r="BR3" i="58"/>
  <c r="AL2" i="62"/>
  <c r="BR11" i="58"/>
  <c r="BR10" i="58"/>
  <c r="BR9" i="58"/>
  <c r="BR8" i="58"/>
  <c r="BR7" i="58"/>
  <c r="BR5" i="58"/>
  <c r="BQ11" i="58"/>
  <c r="BQ10" i="58"/>
  <c r="BQ9" i="58"/>
  <c r="BQ8" i="58"/>
  <c r="BQ7" i="58"/>
  <c r="BQ5" i="58"/>
  <c r="AU2" i="62"/>
  <c r="AQ2" i="62"/>
  <c r="AM2" i="62"/>
  <c r="AT2" i="62"/>
  <c r="AP2" i="62"/>
  <c r="IB2" i="62"/>
  <c r="IA2" i="62"/>
  <c r="HQ2" i="62"/>
  <c r="HP2" i="62"/>
  <c r="BZ2" i="62"/>
  <c r="BY2" i="62"/>
  <c r="L2" i="62"/>
  <c r="S2" i="62" s="1"/>
  <c r="S40" i="58"/>
  <c r="F23" i="56"/>
  <c r="T23" i="55"/>
  <c r="G20" i="61"/>
  <c r="H16" i="60"/>
  <c r="AB29" i="48"/>
  <c r="S38" i="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1" authorId="0" shapeId="0" xr:uid="{D919299B-A2B0-41B6-86EB-66E043612AF5}">
      <text>
        <r>
          <rPr>
            <b/>
            <sz val="9"/>
            <color indexed="81"/>
            <rFont val="ＭＳ ゴシック"/>
            <family val="3"/>
            <charset val="128"/>
          </rPr>
          <t>緑色　　：共通事項
青色　　：工事
ピンク色：測量
黄色　　：物品
灰色　　：入力無し
赤色　　：注意</t>
        </r>
      </text>
    </comment>
  </commentList>
</comments>
</file>

<file path=xl/sharedStrings.xml><?xml version="1.0" encoding="utf-8"?>
<sst xmlns="http://schemas.openxmlformats.org/spreadsheetml/2006/main" count="1400" uniqueCount="886">
  <si>
    <t>申　請　に　必　要　な　添　付　書　類</t>
    <rPh sb="0" eb="1">
      <t>サル</t>
    </rPh>
    <rPh sb="2" eb="3">
      <t>ショウ</t>
    </rPh>
    <rPh sb="6" eb="7">
      <t>ヒツ</t>
    </rPh>
    <rPh sb="8" eb="9">
      <t>ヨウ</t>
    </rPh>
    <rPh sb="12" eb="13">
      <t>ソウ</t>
    </rPh>
    <rPh sb="14" eb="15">
      <t>ヅケ</t>
    </rPh>
    <rPh sb="16" eb="17">
      <t>ショ</t>
    </rPh>
    <rPh sb="18" eb="19">
      <t>タグイ</t>
    </rPh>
    <phoneticPr fontId="2"/>
  </si>
  <si>
    <t>複写
（写）
可否</t>
    <rPh sb="0" eb="2">
      <t>フクシャ</t>
    </rPh>
    <rPh sb="4" eb="5">
      <t>ウツ</t>
    </rPh>
    <rPh sb="7" eb="9">
      <t>カヒ</t>
    </rPh>
    <phoneticPr fontId="2"/>
  </si>
  <si>
    <t>指定用紙</t>
    <rPh sb="0" eb="2">
      <t>シテイ</t>
    </rPh>
    <rPh sb="2" eb="4">
      <t>ヨウシ</t>
    </rPh>
    <phoneticPr fontId="2"/>
  </si>
  <si>
    <t>否</t>
    <rPh sb="0" eb="1">
      <t>ヒ</t>
    </rPh>
    <phoneticPr fontId="2"/>
  </si>
  <si>
    <t>可</t>
    <rPh sb="0" eb="1">
      <t>カ</t>
    </rPh>
    <phoneticPr fontId="2"/>
  </si>
  <si>
    <t>合格証明書</t>
    <rPh sb="0" eb="2">
      <t>ゴウカク</t>
    </rPh>
    <rPh sb="2" eb="5">
      <t>ショウメイショ</t>
    </rPh>
    <phoneticPr fontId="2"/>
  </si>
  <si>
    <t>登録証免状</t>
    <rPh sb="0" eb="2">
      <t>トウロク</t>
    </rPh>
    <rPh sb="2" eb="3">
      <t>ショウ</t>
    </rPh>
    <rPh sb="3" eb="5">
      <t>メンジョウ</t>
    </rPh>
    <phoneticPr fontId="2"/>
  </si>
  <si>
    <t>合 格 証 書</t>
    <rPh sb="0" eb="1">
      <t>ゴウ</t>
    </rPh>
    <rPh sb="2" eb="3">
      <t>カク</t>
    </rPh>
    <rPh sb="4" eb="5">
      <t>アカシ</t>
    </rPh>
    <rPh sb="6" eb="7">
      <t>ショ</t>
    </rPh>
    <phoneticPr fontId="2"/>
  </si>
  <si>
    <t>資 格 者 証</t>
    <rPh sb="0" eb="1">
      <t>シ</t>
    </rPh>
    <rPh sb="2" eb="3">
      <t>カク</t>
    </rPh>
    <rPh sb="4" eb="5">
      <t>シャ</t>
    </rPh>
    <rPh sb="6" eb="7">
      <t>ショウ</t>
    </rPh>
    <phoneticPr fontId="2"/>
  </si>
  <si>
    <t>認　 定 　書</t>
    <rPh sb="0" eb="1">
      <t>シノブ</t>
    </rPh>
    <rPh sb="3" eb="4">
      <t>サダム</t>
    </rPh>
    <rPh sb="6" eb="7">
      <t>ショ</t>
    </rPh>
    <phoneticPr fontId="2"/>
  </si>
  <si>
    <t>建築一式</t>
    <rPh sb="0" eb="2">
      <t>ケンチク</t>
    </rPh>
    <rPh sb="2" eb="4">
      <t>イッシキ</t>
    </rPh>
    <phoneticPr fontId="2"/>
  </si>
  <si>
    <t>内装仕上</t>
    <rPh sb="0" eb="2">
      <t>ナイソウ</t>
    </rPh>
    <rPh sb="2" eb="4">
      <t>シア</t>
    </rPh>
    <phoneticPr fontId="2"/>
  </si>
  <si>
    <t>電気通信</t>
    <rPh sb="0" eb="2">
      <t>デンキ</t>
    </rPh>
    <rPh sb="2" eb="4">
      <t>ツウシン</t>
    </rPh>
    <phoneticPr fontId="2"/>
  </si>
  <si>
    <t>水道施設</t>
    <rPh sb="0" eb="2">
      <t>スイドウ</t>
    </rPh>
    <rPh sb="2" eb="4">
      <t>シセツ</t>
    </rPh>
    <phoneticPr fontId="2"/>
  </si>
  <si>
    <t>消防施設</t>
    <rPh sb="0" eb="2">
      <t>ショウボウ</t>
    </rPh>
    <rPh sb="2" eb="4">
      <t>シセツ</t>
    </rPh>
    <phoneticPr fontId="2"/>
  </si>
  <si>
    <t>清掃施設</t>
    <rPh sb="0" eb="2">
      <t>セイソウ</t>
    </rPh>
    <rPh sb="2" eb="4">
      <t>シセツ</t>
    </rPh>
    <phoneticPr fontId="2"/>
  </si>
  <si>
    <t>発　　注　　者</t>
    <rPh sb="0" eb="1">
      <t>ハツ</t>
    </rPh>
    <rPh sb="3" eb="4">
      <t>チュウ</t>
    </rPh>
    <rPh sb="6" eb="7">
      <t>シャ</t>
    </rPh>
    <phoneticPr fontId="2"/>
  </si>
  <si>
    <t>本店
支店
の別</t>
    <rPh sb="0" eb="2">
      <t>ホンテン</t>
    </rPh>
    <rPh sb="3" eb="5">
      <t>シテン</t>
    </rPh>
    <rPh sb="7" eb="8">
      <t>ベツ</t>
    </rPh>
    <phoneticPr fontId="2"/>
  </si>
  <si>
    <t>生　年　月　日</t>
    <rPh sb="0" eb="1">
      <t>ショウ</t>
    </rPh>
    <rPh sb="2" eb="3">
      <t>トシ</t>
    </rPh>
    <rPh sb="4" eb="5">
      <t>ツキ</t>
    </rPh>
    <rPh sb="6" eb="7">
      <t>ヒ</t>
    </rPh>
    <phoneticPr fontId="2"/>
  </si>
  <si>
    <t>最終学歴</t>
    <rPh sb="0" eb="2">
      <t>サイシュウ</t>
    </rPh>
    <rPh sb="2" eb="4">
      <t>ガクレキ</t>
    </rPh>
    <phoneticPr fontId="2"/>
  </si>
  <si>
    <t>専攻
学科</t>
    <rPh sb="0" eb="2">
      <t>センコウ</t>
    </rPh>
    <rPh sb="3" eb="5">
      <t>ガッカ</t>
    </rPh>
    <phoneticPr fontId="2"/>
  </si>
  <si>
    <t>部数</t>
    <rPh sb="0" eb="1">
      <t>ブ</t>
    </rPh>
    <rPh sb="1" eb="2">
      <t>スウ</t>
    </rPh>
    <phoneticPr fontId="2"/>
  </si>
  <si>
    <t>証明関係等</t>
    <rPh sb="0" eb="2">
      <t>ショウメイ</t>
    </rPh>
    <rPh sb="2" eb="5">
      <t>カンケイトウ</t>
    </rPh>
    <phoneticPr fontId="2"/>
  </si>
  <si>
    <t>土木一式</t>
    <rPh sb="0" eb="2">
      <t>ドボク</t>
    </rPh>
    <rPh sb="2" eb="4">
      <t>イッシキ</t>
    </rPh>
    <phoneticPr fontId="2"/>
  </si>
  <si>
    <t>大工</t>
    <rPh sb="0" eb="2">
      <t>ダイク</t>
    </rPh>
    <phoneticPr fontId="2"/>
  </si>
  <si>
    <t>左官</t>
    <rPh sb="0" eb="2">
      <t>サカン</t>
    </rPh>
    <phoneticPr fontId="2"/>
  </si>
  <si>
    <t>石</t>
    <rPh sb="0" eb="1">
      <t>イシ</t>
    </rPh>
    <phoneticPr fontId="2"/>
  </si>
  <si>
    <t>屋根</t>
    <rPh sb="0" eb="2">
      <t>ヤネ</t>
    </rPh>
    <phoneticPr fontId="2"/>
  </si>
  <si>
    <t>電気</t>
    <rPh sb="0" eb="2">
      <t>デンキ</t>
    </rPh>
    <phoneticPr fontId="2"/>
  </si>
  <si>
    <t>管</t>
    <rPh sb="0" eb="1">
      <t>カン</t>
    </rPh>
    <phoneticPr fontId="2"/>
  </si>
  <si>
    <t>鋼構造物</t>
    <rPh sb="0" eb="1">
      <t>コウ</t>
    </rPh>
    <rPh sb="1" eb="4">
      <t>コウゾウブツ</t>
    </rPh>
    <phoneticPr fontId="2"/>
  </si>
  <si>
    <t>鉄筋</t>
    <rPh sb="0" eb="2">
      <t>テッキン</t>
    </rPh>
    <phoneticPr fontId="2"/>
  </si>
  <si>
    <t>板金</t>
    <rPh sb="0" eb="2">
      <t>バンキン</t>
    </rPh>
    <phoneticPr fontId="2"/>
  </si>
  <si>
    <t>塗装</t>
    <rPh sb="0" eb="2">
      <t>トソウ</t>
    </rPh>
    <phoneticPr fontId="2"/>
  </si>
  <si>
    <t>防水</t>
    <rPh sb="0" eb="2">
      <t>ボウスイ</t>
    </rPh>
    <phoneticPr fontId="2"/>
  </si>
  <si>
    <t>機械器具設置</t>
    <rPh sb="0" eb="2">
      <t>キカイ</t>
    </rPh>
    <rPh sb="2" eb="4">
      <t>キグ</t>
    </rPh>
    <rPh sb="4" eb="6">
      <t>セッチ</t>
    </rPh>
    <phoneticPr fontId="2"/>
  </si>
  <si>
    <t>熱絶縁</t>
    <rPh sb="0" eb="1">
      <t>ネツ</t>
    </rPh>
    <rPh sb="1" eb="3">
      <t>ゼツエン</t>
    </rPh>
    <phoneticPr fontId="2"/>
  </si>
  <si>
    <t>造園</t>
    <rPh sb="0" eb="2">
      <t>ゾウエン</t>
    </rPh>
    <phoneticPr fontId="2"/>
  </si>
  <si>
    <t>さく井</t>
    <rPh sb="2" eb="3">
      <t>イ</t>
    </rPh>
    <phoneticPr fontId="2"/>
  </si>
  <si>
    <t>建具</t>
    <rPh sb="0" eb="2">
      <t>タテグ</t>
    </rPh>
    <phoneticPr fontId="2"/>
  </si>
  <si>
    <t>法人等</t>
    <rPh sb="0" eb="3">
      <t>ホウジントウ</t>
    </rPh>
    <phoneticPr fontId="2"/>
  </si>
  <si>
    <t>個人事業（営業）</t>
    <rPh sb="0" eb="2">
      <t>コジン</t>
    </rPh>
    <rPh sb="2" eb="4">
      <t>ジギョウ</t>
    </rPh>
    <rPh sb="5" eb="7">
      <t>エイギョウ</t>
    </rPh>
    <phoneticPr fontId="2"/>
  </si>
  <si>
    <t>資格の種別</t>
    <rPh sb="0" eb="2">
      <t>シカク</t>
    </rPh>
    <rPh sb="3" eb="5">
      <t>シュベツ</t>
    </rPh>
    <phoneticPr fontId="2"/>
  </si>
  <si>
    <t>専任業種</t>
    <rPh sb="0" eb="2">
      <t>センニン</t>
    </rPh>
    <rPh sb="2" eb="4">
      <t>ギョウシュ</t>
    </rPh>
    <phoneticPr fontId="2"/>
  </si>
  <si>
    <t>〃</t>
    <phoneticPr fontId="2"/>
  </si>
  <si>
    <t>商号又は名称（</t>
    <rPh sb="0" eb="2">
      <t>ショウゴウ</t>
    </rPh>
    <rPh sb="2" eb="3">
      <t>マタ</t>
    </rPh>
    <rPh sb="4" eb="6">
      <t>メイショウ</t>
    </rPh>
    <phoneticPr fontId="2"/>
  </si>
  <si>
    <t>柏原市内の営業所（事務所）所在地写真・位置図</t>
    <rPh sb="0" eb="2">
      <t>カシワラ</t>
    </rPh>
    <rPh sb="2" eb="3">
      <t>シ</t>
    </rPh>
    <rPh sb="5" eb="8">
      <t>エイギョウショ</t>
    </rPh>
    <rPh sb="9" eb="11">
      <t>ジム</t>
    </rPh>
    <rPh sb="11" eb="12">
      <t>ショ</t>
    </rPh>
    <rPh sb="13" eb="16">
      <t>ショザイチ</t>
    </rPh>
    <rPh sb="16" eb="18">
      <t>シャシン</t>
    </rPh>
    <rPh sb="19" eb="21">
      <t>イチ</t>
    </rPh>
    <rPh sb="21" eb="22">
      <t>ズ</t>
    </rPh>
    <phoneticPr fontId="2"/>
  </si>
  <si>
    <t>柏原市内の事務所の写真</t>
    <rPh sb="0" eb="2">
      <t>カシワラ</t>
    </rPh>
    <rPh sb="2" eb="3">
      <t>シ</t>
    </rPh>
    <rPh sb="5" eb="7">
      <t>ジム</t>
    </rPh>
    <rPh sb="7" eb="8">
      <t>ショ</t>
    </rPh>
    <rPh sb="9" eb="11">
      <t>シャシン</t>
    </rPh>
    <phoneticPr fontId="2"/>
  </si>
  <si>
    <t>平成</t>
    <rPh sb="0" eb="2">
      <t>ヘイセイ</t>
    </rPh>
    <phoneticPr fontId="2"/>
  </si>
  <si>
    <t>第3号</t>
    <rPh sb="0" eb="1">
      <t>ダイ</t>
    </rPh>
    <rPh sb="2" eb="3">
      <t>ゴウ</t>
    </rPh>
    <phoneticPr fontId="2"/>
  </si>
  <si>
    <t>第4号</t>
    <rPh sb="0" eb="1">
      <t>ダイ</t>
    </rPh>
    <rPh sb="2" eb="3">
      <t>ゴウ</t>
    </rPh>
    <phoneticPr fontId="2"/>
  </si>
  <si>
    <t>第5号</t>
    <rPh sb="0" eb="1">
      <t>ダイ</t>
    </rPh>
    <rPh sb="2" eb="3">
      <t>ゴウ</t>
    </rPh>
    <phoneticPr fontId="2"/>
  </si>
  <si>
    <t>解体</t>
    <rPh sb="0" eb="2">
      <t>カイタイ</t>
    </rPh>
    <phoneticPr fontId="2"/>
  </si>
  <si>
    <t>指定用紙
（A3版）</t>
    <rPh sb="0" eb="2">
      <t>シテイ</t>
    </rPh>
    <rPh sb="2" eb="4">
      <t>ヨウシ</t>
    </rPh>
    <rPh sb="8" eb="9">
      <t>バン</t>
    </rPh>
    <phoneticPr fontId="2"/>
  </si>
  <si>
    <t>元請</t>
    <rPh sb="0" eb="2">
      <t>モトウケ</t>
    </rPh>
    <phoneticPr fontId="2"/>
  </si>
  <si>
    <t>下請</t>
    <rPh sb="0" eb="2">
      <t>シタウケ</t>
    </rPh>
    <phoneticPr fontId="2"/>
  </si>
  <si>
    <t>舗装</t>
    <rPh sb="0" eb="2">
      <t>ホソウ</t>
    </rPh>
    <phoneticPr fontId="2"/>
  </si>
  <si>
    <t>しゅんせつ</t>
    <phoneticPr fontId="2"/>
  </si>
  <si>
    <t>ISO14001</t>
    <phoneticPr fontId="2"/>
  </si>
  <si>
    <t>しゅんせつ</t>
    <phoneticPr fontId="2"/>
  </si>
  <si>
    <t>ガラス</t>
    <phoneticPr fontId="2"/>
  </si>
  <si>
    <t>○</t>
    <phoneticPr fontId="2"/>
  </si>
  <si>
    <t>）</t>
    <phoneticPr fontId="2"/>
  </si>
  <si>
    <t>タイル・れんが・ブロック</t>
    <phoneticPr fontId="2"/>
  </si>
  <si>
    <t>）</t>
    <phoneticPr fontId="2"/>
  </si>
  <si>
    <t>商号又は名称（</t>
    <phoneticPr fontId="2"/>
  </si>
  <si>
    <t>書類様式
番 号 等</t>
    <phoneticPr fontId="2"/>
  </si>
  <si>
    <t>〃</t>
    <phoneticPr fontId="2"/>
  </si>
  <si>
    <t>〃</t>
    <phoneticPr fontId="2"/>
  </si>
  <si>
    <t>令和</t>
    <rPh sb="0" eb="2">
      <t>レイワ</t>
    </rPh>
    <phoneticPr fontId="2"/>
  </si>
  <si>
    <t>番号</t>
    <rPh sb="0" eb="2">
      <t>バンゴウ</t>
    </rPh>
    <phoneticPr fontId="2"/>
  </si>
  <si>
    <t>営 業 所 の 名 称</t>
    <rPh sb="0" eb="1">
      <t>エイ</t>
    </rPh>
    <rPh sb="2" eb="3">
      <t>ギョウ</t>
    </rPh>
    <rPh sb="4" eb="5">
      <t>ショ</t>
    </rPh>
    <rPh sb="8" eb="9">
      <t>メイ</t>
    </rPh>
    <rPh sb="10" eb="11">
      <t>ショウ</t>
    </rPh>
    <phoneticPr fontId="2"/>
  </si>
  <si>
    <t>郵 便 番 号</t>
    <rPh sb="0" eb="1">
      <t>ユウ</t>
    </rPh>
    <rPh sb="2" eb="3">
      <t>ビン</t>
    </rPh>
    <rPh sb="4" eb="5">
      <t>バン</t>
    </rPh>
    <rPh sb="6" eb="7">
      <t>ゴウ</t>
    </rPh>
    <phoneticPr fontId="2"/>
  </si>
  <si>
    <t>電 話 番 号</t>
    <rPh sb="0" eb="1">
      <t>デン</t>
    </rPh>
    <rPh sb="2" eb="3">
      <t>ハナシ</t>
    </rPh>
    <rPh sb="4" eb="5">
      <t>バン</t>
    </rPh>
    <rPh sb="6" eb="7">
      <t>ゴウ</t>
    </rPh>
    <phoneticPr fontId="2"/>
  </si>
  <si>
    <t>ISO9001</t>
    <phoneticPr fontId="2"/>
  </si>
  <si>
    <t>F A X 番 号</t>
    <rPh sb="6" eb="7">
      <t>バン</t>
    </rPh>
    <rPh sb="8" eb="9">
      <t>ゴウ</t>
    </rPh>
    <phoneticPr fontId="2"/>
  </si>
  <si>
    <t>※　柏原市へ技術者（監理技術者及び主任技術者）の派遣が可能な建設業法上の営業所を、柏原市内、大阪府内、他の都道府県の順に記入すること。</t>
    <rPh sb="2" eb="5">
      <t>カシワラシ</t>
    </rPh>
    <rPh sb="6" eb="9">
      <t>ギジュツシャ</t>
    </rPh>
    <rPh sb="10" eb="12">
      <t>カンリ</t>
    </rPh>
    <rPh sb="12" eb="14">
      <t>ギジュツ</t>
    </rPh>
    <rPh sb="14" eb="15">
      <t>シャ</t>
    </rPh>
    <rPh sb="15" eb="16">
      <t>オヨ</t>
    </rPh>
    <rPh sb="17" eb="19">
      <t>シュニン</t>
    </rPh>
    <rPh sb="19" eb="22">
      <t>ギジュツシャ</t>
    </rPh>
    <rPh sb="24" eb="26">
      <t>ハケン</t>
    </rPh>
    <rPh sb="27" eb="29">
      <t>カノウ</t>
    </rPh>
    <rPh sb="30" eb="33">
      <t>ケンセツギョウ</t>
    </rPh>
    <rPh sb="33" eb="34">
      <t>ホウ</t>
    </rPh>
    <rPh sb="34" eb="35">
      <t>ウエ</t>
    </rPh>
    <rPh sb="36" eb="39">
      <t>エイギョウショ</t>
    </rPh>
    <rPh sb="41" eb="43">
      <t>カシワラ</t>
    </rPh>
    <rPh sb="43" eb="44">
      <t>シ</t>
    </rPh>
    <rPh sb="44" eb="45">
      <t>ウチ</t>
    </rPh>
    <rPh sb="46" eb="48">
      <t>オオサカ</t>
    </rPh>
    <rPh sb="48" eb="50">
      <t>フナイ</t>
    </rPh>
    <rPh sb="51" eb="52">
      <t>タ</t>
    </rPh>
    <rPh sb="53" eb="57">
      <t>トドウフケン</t>
    </rPh>
    <rPh sb="58" eb="59">
      <t>ジュン</t>
    </rPh>
    <rPh sb="60" eb="62">
      <t>キニュウ</t>
    </rPh>
    <phoneticPr fontId="2"/>
  </si>
  <si>
    <t>所　　　　　在　　　　　地</t>
    <rPh sb="0" eb="1">
      <t>トコロ</t>
    </rPh>
    <rPh sb="6" eb="7">
      <t>ザイ</t>
    </rPh>
    <rPh sb="12" eb="13">
      <t>チ</t>
    </rPh>
    <phoneticPr fontId="2"/>
  </si>
  <si>
    <t>工　　　　　事　　　　　名</t>
    <rPh sb="0" eb="1">
      <t>コウ</t>
    </rPh>
    <rPh sb="6" eb="7">
      <t>コト</t>
    </rPh>
    <rPh sb="12" eb="13">
      <t>メイ</t>
    </rPh>
    <phoneticPr fontId="2"/>
  </si>
  <si>
    <t>工　　　期</t>
    <phoneticPr fontId="2"/>
  </si>
  <si>
    <t>とび・土工・コンクリート</t>
    <rPh sb="3" eb="4">
      <t>ツチ</t>
    </rPh>
    <rPh sb="4" eb="5">
      <t>コウ</t>
    </rPh>
    <phoneticPr fontId="2"/>
  </si>
  <si>
    <t>鋼構造物</t>
    <rPh sb="0" eb="1">
      <t>ハガネ</t>
    </rPh>
    <rPh sb="1" eb="4">
      <t>コウゾウブツ</t>
    </rPh>
    <phoneticPr fontId="2"/>
  </si>
  <si>
    <t>清掃施設</t>
    <phoneticPr fontId="2"/>
  </si>
  <si>
    <t>解体</t>
    <phoneticPr fontId="2"/>
  </si>
  <si>
    <t>その他</t>
    <rPh sb="2" eb="3">
      <t>タ</t>
    </rPh>
    <phoneticPr fontId="2"/>
  </si>
  <si>
    <t>業　 種</t>
    <rPh sb="0" eb="1">
      <t>ギョウ</t>
    </rPh>
    <rPh sb="3" eb="4">
      <t>シュ</t>
    </rPh>
    <phoneticPr fontId="2"/>
  </si>
  <si>
    <t>※　JVで請け負った工事は､請負金額を記入し、持ち分額を内数で(　)書きにすること。</t>
    <phoneticPr fontId="2"/>
  </si>
  <si>
    <t>元請　・
下請の別</t>
    <rPh sb="0" eb="1">
      <t>モト</t>
    </rPh>
    <rPh sb="1" eb="2">
      <t>ショウ</t>
    </rPh>
    <rPh sb="5" eb="7">
      <t>シタウ</t>
    </rPh>
    <rPh sb="8" eb="9">
      <t>ベツ</t>
    </rPh>
    <phoneticPr fontId="2"/>
  </si>
  <si>
    <t>契約金額（税込）</t>
    <rPh sb="0" eb="2">
      <t>ケイヤク</t>
    </rPh>
    <rPh sb="2" eb="4">
      <t>キンガク</t>
    </rPh>
    <rPh sb="5" eb="7">
      <t>ゼイコ</t>
    </rPh>
    <phoneticPr fontId="2"/>
  </si>
  <si>
    <t>年</t>
  </si>
  <si>
    <t>月</t>
  </si>
  <si>
    <t>月～</t>
  </si>
  <si>
    <t>タイル・れんが・ブロック</t>
  </si>
  <si>
    <t>しゅんせつ</t>
  </si>
  <si>
    <t>ガラス</t>
  </si>
  <si>
    <t>清掃施設</t>
  </si>
  <si>
    <t>解体</t>
  </si>
  <si>
    <t>元請　・
下請の別</t>
    <rPh sb="0" eb="2">
      <t>モトウ</t>
    </rPh>
    <rPh sb="5" eb="7">
      <t>シタウ</t>
    </rPh>
    <rPh sb="8" eb="9">
      <t>ベツ</t>
    </rPh>
    <phoneticPr fontId="2"/>
  </si>
  <si>
    <t>工　　　事　　　名</t>
    <phoneticPr fontId="2"/>
  </si>
  <si>
    <t>工　　　期</t>
    <rPh sb="0" eb="1">
      <t>コウ</t>
    </rPh>
    <rPh sb="4" eb="5">
      <t>キ</t>
    </rPh>
    <phoneticPr fontId="2"/>
  </si>
  <si>
    <t>業　　種</t>
    <rPh sb="0" eb="1">
      <t>ギョウ</t>
    </rPh>
    <rPh sb="3" eb="4">
      <t>シュ</t>
    </rPh>
    <phoneticPr fontId="2"/>
  </si>
  <si>
    <t>発　　注　　者</t>
    <phoneticPr fontId="2"/>
  </si>
  <si>
    <t>とび・土工・コンクリート</t>
    <rPh sb="3" eb="5">
      <t>ドコウ</t>
    </rPh>
    <phoneticPr fontId="2"/>
  </si>
  <si>
    <t>日</t>
  </si>
  <si>
    <t>ヶ月</t>
  </si>
  <si>
    <t>取　得
年月日</t>
    <rPh sb="0" eb="1">
      <t>トリ</t>
    </rPh>
    <rPh sb="2" eb="3">
      <t>エ</t>
    </rPh>
    <rPh sb="4" eb="7">
      <t>ネンガッピ</t>
    </rPh>
    <phoneticPr fontId="2"/>
  </si>
  <si>
    <t>学校の
種　類</t>
    <rPh sb="0" eb="2">
      <t>ガッコウ</t>
    </rPh>
    <rPh sb="4" eb="5">
      <t>シュ</t>
    </rPh>
    <rPh sb="6" eb="7">
      <t>タグイ</t>
    </rPh>
    <phoneticPr fontId="2"/>
  </si>
  <si>
    <t>氏　　　名</t>
    <rPh sb="0" eb="1">
      <t>シ</t>
    </rPh>
    <rPh sb="4" eb="5">
      <t>メイ</t>
    </rPh>
    <phoneticPr fontId="2"/>
  </si>
  <si>
    <t>技術（資格）区分</t>
    <rPh sb="0" eb="2">
      <t>ギジュツ</t>
    </rPh>
    <rPh sb="3" eb="5">
      <t>シカク</t>
    </rPh>
    <rPh sb="6" eb="8">
      <t>クブン</t>
    </rPh>
    <phoneticPr fontId="2"/>
  </si>
  <si>
    <t>営　　業　　所　　一　　覧　　表</t>
    <rPh sb="0" eb="1">
      <t>エイ</t>
    </rPh>
    <rPh sb="3" eb="4">
      <t>ギョウ</t>
    </rPh>
    <rPh sb="6" eb="7">
      <t>ショ</t>
    </rPh>
    <rPh sb="9" eb="10">
      <t>イチ</t>
    </rPh>
    <rPh sb="12" eb="13">
      <t>ラン</t>
    </rPh>
    <rPh sb="15" eb="16">
      <t>ヒョウ</t>
    </rPh>
    <phoneticPr fontId="2"/>
  </si>
  <si>
    <t>契約金額（税込）</t>
    <phoneticPr fontId="2"/>
  </si>
  <si>
    <t>千円</t>
  </si>
  <si>
    <t>千円</t>
    <phoneticPr fontId="2"/>
  </si>
  <si>
    <t>年</t>
    <phoneticPr fontId="2"/>
  </si>
  <si>
    <t>月～</t>
    <phoneticPr fontId="2"/>
  </si>
  <si>
    <t>月</t>
    <phoneticPr fontId="2"/>
  </si>
  <si>
    <t>日</t>
    <phoneticPr fontId="2"/>
  </si>
  <si>
    <t>ヶ月</t>
    <phoneticPr fontId="2"/>
  </si>
  <si>
    <t>　技　　術　　者　　名　　簿</t>
    <rPh sb="1" eb="2">
      <t>ワザ</t>
    </rPh>
    <rPh sb="4" eb="5">
      <t>ジュツ</t>
    </rPh>
    <rPh sb="7" eb="8">
      <t>シャ</t>
    </rPh>
    <rPh sb="10" eb="11">
      <t>メイ</t>
    </rPh>
    <rPh sb="13" eb="14">
      <t>ボ</t>
    </rPh>
    <phoneticPr fontId="2"/>
  </si>
  <si>
    <t>配置可能
主任技術者</t>
    <rPh sb="0" eb="2">
      <t>ハイチ</t>
    </rPh>
    <rPh sb="2" eb="4">
      <t>カノウ</t>
    </rPh>
    <phoneticPr fontId="2"/>
  </si>
  <si>
    <t>専任・主任の別</t>
    <rPh sb="0" eb="2">
      <t>センニン</t>
    </rPh>
    <rPh sb="3" eb="5">
      <t>シュニン</t>
    </rPh>
    <rPh sb="6" eb="7">
      <t>ベツ</t>
    </rPh>
    <phoneticPr fontId="2"/>
  </si>
  <si>
    <t>　　 この様式の記入事項を満たしていれば、独自様式でも可。</t>
    <rPh sb="27" eb="28">
      <t>カ</t>
    </rPh>
    <phoneticPr fontId="2"/>
  </si>
  <si>
    <t>営業所
専任技術者</t>
    <rPh sb="0" eb="3">
      <t>エイギョウショ</t>
    </rPh>
    <rPh sb="4" eb="5">
      <t>セン</t>
    </rPh>
    <rPh sb="5" eb="6">
      <t>ニン</t>
    </rPh>
    <rPh sb="6" eb="8">
      <t>ギジュツ</t>
    </rPh>
    <rPh sb="8" eb="9">
      <t>モノ</t>
    </rPh>
    <phoneticPr fontId="2"/>
  </si>
  <si>
    <t>　　 この様式の記入事項を満たしていれば、独自様式でも可。</t>
    <rPh sb="5" eb="7">
      <t>ヨウシキ</t>
    </rPh>
    <rPh sb="8" eb="10">
      <t>キニュウ</t>
    </rPh>
    <rPh sb="10" eb="12">
      <t>ジコウ</t>
    </rPh>
    <rPh sb="21" eb="23">
      <t>ドクジ</t>
    </rPh>
    <rPh sb="23" eb="25">
      <t>ヨウシキ</t>
    </rPh>
    <rPh sb="27" eb="28">
      <t>カ</t>
    </rPh>
    <phoneticPr fontId="2"/>
  </si>
  <si>
    <t>　　 「学校の種類」の欄は中学、高校、高専、大学等の別を記入すること。</t>
    <rPh sb="4" eb="6">
      <t>ガッコウ</t>
    </rPh>
    <rPh sb="7" eb="9">
      <t>シュルイ</t>
    </rPh>
    <rPh sb="11" eb="12">
      <t>ラン</t>
    </rPh>
    <rPh sb="13" eb="15">
      <t>チュウガク</t>
    </rPh>
    <rPh sb="16" eb="18">
      <t>コウコウ</t>
    </rPh>
    <rPh sb="19" eb="21">
      <t>コウセン</t>
    </rPh>
    <rPh sb="22" eb="24">
      <t>ダイガク</t>
    </rPh>
    <rPh sb="24" eb="25">
      <t>トウ</t>
    </rPh>
    <rPh sb="26" eb="27">
      <t>ベツ</t>
    </rPh>
    <rPh sb="28" eb="30">
      <t>キニュウ</t>
    </rPh>
    <phoneticPr fontId="2"/>
  </si>
  <si>
    <t>　　 「本店支店の別」の欄は、「本店」と「支店名（柏原支店や大阪支店等）」を記入すること。</t>
    <rPh sb="4" eb="6">
      <t>ホンテン</t>
    </rPh>
    <rPh sb="6" eb="8">
      <t>シテン</t>
    </rPh>
    <rPh sb="9" eb="10">
      <t>ベツ</t>
    </rPh>
    <rPh sb="12" eb="13">
      <t>ラン</t>
    </rPh>
    <rPh sb="16" eb="18">
      <t>ホンテン</t>
    </rPh>
    <rPh sb="21" eb="23">
      <t>シテン</t>
    </rPh>
    <rPh sb="23" eb="24">
      <t>メイ</t>
    </rPh>
    <rPh sb="25" eb="27">
      <t>カシワラ</t>
    </rPh>
    <rPh sb="27" eb="29">
      <t>シテン</t>
    </rPh>
    <rPh sb="30" eb="32">
      <t>オオサカ</t>
    </rPh>
    <rPh sb="32" eb="34">
      <t>シテン</t>
    </rPh>
    <rPh sb="34" eb="35">
      <t>トウ</t>
    </rPh>
    <rPh sb="38" eb="40">
      <t>キニュウ</t>
    </rPh>
    <phoneticPr fontId="2"/>
  </si>
  <si>
    <r>
      <t>　　 「専任・主任の別」の欄は、</t>
    </r>
    <r>
      <rPr>
        <b/>
        <sz val="9"/>
        <color indexed="10"/>
        <rFont val="ＭＳ Ｐゴシック"/>
        <family val="3"/>
        <charset val="128"/>
      </rPr>
      <t>建設業法による営業所等の専任技術者及び配置可能主任技術者</t>
    </r>
    <r>
      <rPr>
        <sz val="9"/>
        <rFont val="ＭＳ Ｐ明朝"/>
        <family val="1"/>
        <charset val="128"/>
      </rPr>
      <t>にそれぞれ○印を付けること。また、専任技術者は専任業種を記入すること。</t>
    </r>
    <rPh sb="4" eb="6">
      <t>センニン</t>
    </rPh>
    <rPh sb="7" eb="9">
      <t>シュニン</t>
    </rPh>
    <rPh sb="10" eb="11">
      <t>ベツ</t>
    </rPh>
    <rPh sb="13" eb="14">
      <t>ラン</t>
    </rPh>
    <rPh sb="16" eb="19">
      <t>ケンセツギョウ</t>
    </rPh>
    <rPh sb="19" eb="20">
      <t>ホウ</t>
    </rPh>
    <rPh sb="23" eb="27">
      <t>エイギョウショトウ</t>
    </rPh>
    <rPh sb="28" eb="30">
      <t>センニン</t>
    </rPh>
    <rPh sb="30" eb="33">
      <t>ギジュツシャ</t>
    </rPh>
    <rPh sb="33" eb="34">
      <t>オヨ</t>
    </rPh>
    <rPh sb="35" eb="37">
      <t>ハイチ</t>
    </rPh>
    <rPh sb="37" eb="39">
      <t>カノウ</t>
    </rPh>
    <rPh sb="39" eb="41">
      <t>シュニン</t>
    </rPh>
    <rPh sb="41" eb="44">
      <t>ギジュツシャ</t>
    </rPh>
    <rPh sb="50" eb="51">
      <t>ジルシ</t>
    </rPh>
    <rPh sb="52" eb="53">
      <t>ツ</t>
    </rPh>
    <phoneticPr fontId="2"/>
  </si>
  <si>
    <t>　　 「生年月日」の欄は、省略可。</t>
    <rPh sb="4" eb="6">
      <t>セイネン</t>
    </rPh>
    <rPh sb="6" eb="8">
      <t>ガッピ</t>
    </rPh>
    <rPh sb="10" eb="11">
      <t>ラン</t>
    </rPh>
    <rPh sb="13" eb="14">
      <t>ハブ</t>
    </rPh>
    <rPh sb="14" eb="15">
      <t>リャク</t>
    </rPh>
    <rPh sb="15" eb="16">
      <t>カ</t>
    </rPh>
    <phoneticPr fontId="2"/>
  </si>
  <si>
    <t>【看板を写すこと】</t>
    <phoneticPr fontId="2"/>
  </si>
  <si>
    <t>【パソコン・電話・建設業許可の標識を写すこと】</t>
    <phoneticPr fontId="2"/>
  </si>
  <si>
    <t>・事務所全景の写真</t>
    <phoneticPr fontId="2"/>
  </si>
  <si>
    <t>・事務所内の写真</t>
    <phoneticPr fontId="2"/>
  </si>
  <si>
    <t>【北に方位（矢印）を記すこと】</t>
    <rPh sb="1" eb="2">
      <t>キタ</t>
    </rPh>
    <rPh sb="3" eb="5">
      <t>ホウイ</t>
    </rPh>
    <rPh sb="6" eb="8">
      <t>ヤジルシ</t>
    </rPh>
    <rPh sb="10" eb="11">
      <t>シル</t>
    </rPh>
    <phoneticPr fontId="2"/>
  </si>
  <si>
    <t>　　 この様式の内容を満たしていれば、独自様式でも可。</t>
    <rPh sb="8" eb="10">
      <t>ナイヨウ</t>
    </rPh>
    <phoneticPr fontId="2"/>
  </si>
  <si>
    <t>※　この様式は、柏原市内に建設業法上の営業所（本社､支店等）を置く場合に提出すること（市内・準市内業者のみ）。</t>
    <rPh sb="4" eb="6">
      <t>ヨウシキ</t>
    </rPh>
    <rPh sb="8" eb="11">
      <t>カシワラシ</t>
    </rPh>
    <rPh sb="11" eb="12">
      <t>ナイ</t>
    </rPh>
    <rPh sb="13" eb="16">
      <t>ケンセツギョウ</t>
    </rPh>
    <rPh sb="16" eb="17">
      <t>ホウ</t>
    </rPh>
    <rPh sb="17" eb="18">
      <t>ウエ</t>
    </rPh>
    <rPh sb="19" eb="22">
      <t>エイギョウショ</t>
    </rPh>
    <rPh sb="23" eb="25">
      <t>ホンシャ</t>
    </rPh>
    <rPh sb="26" eb="28">
      <t>シテン</t>
    </rPh>
    <rPh sb="28" eb="29">
      <t>ナド</t>
    </rPh>
    <rPh sb="31" eb="32">
      <t>オ</t>
    </rPh>
    <rPh sb="33" eb="35">
      <t>バアイ</t>
    </rPh>
    <rPh sb="36" eb="38">
      <t>テイシュツ</t>
    </rPh>
    <rPh sb="43" eb="45">
      <t>シナイ</t>
    </rPh>
    <rPh sb="46" eb="49">
      <t>ジュンシナイ</t>
    </rPh>
    <rPh sb="49" eb="51">
      <t>ギョウシャ</t>
    </rPh>
    <phoneticPr fontId="2"/>
  </si>
  <si>
    <t>令和6年11月
末日現在の
実務経験年数</t>
    <rPh sb="3" eb="4">
      <t>ネン</t>
    </rPh>
    <rPh sb="6" eb="7">
      <t>ガツ</t>
    </rPh>
    <rPh sb="8" eb="9">
      <t>スエ</t>
    </rPh>
    <rPh sb="9" eb="10">
      <t>ヒ</t>
    </rPh>
    <rPh sb="10" eb="12">
      <t>ゲンザイ</t>
    </rPh>
    <rPh sb="14" eb="15">
      <t>ミノル</t>
    </rPh>
    <rPh sb="15" eb="16">
      <t>ツトム</t>
    </rPh>
    <rPh sb="16" eb="18">
      <t>ケイケン</t>
    </rPh>
    <rPh sb="18" eb="20">
      <t>ネンスウ</t>
    </rPh>
    <phoneticPr fontId="2"/>
  </si>
  <si>
    <t>№</t>
    <phoneticPr fontId="2"/>
  </si>
  <si>
    <t>各1</t>
    <rPh sb="0" eb="1">
      <t>カク</t>
    </rPh>
    <phoneticPr fontId="2"/>
  </si>
  <si>
    <t>建築機械施工技士、土木施工管理技士、建築施工管理技士、電気工事施工管理技士、管工事施工管理技士、造園工事施工管理技士</t>
    <rPh sb="0" eb="2">
      <t>ケンチク</t>
    </rPh>
    <rPh sb="2" eb="4">
      <t>キカイ</t>
    </rPh>
    <rPh sb="4" eb="6">
      <t>セコウ</t>
    </rPh>
    <rPh sb="6" eb="8">
      <t>ギシ</t>
    </rPh>
    <rPh sb="9" eb="11">
      <t>ドボク</t>
    </rPh>
    <rPh sb="11" eb="13">
      <t>セコウ</t>
    </rPh>
    <rPh sb="13" eb="15">
      <t>カンリ</t>
    </rPh>
    <rPh sb="15" eb="17">
      <t>ギシ</t>
    </rPh>
    <rPh sb="18" eb="20">
      <t>ケンチク</t>
    </rPh>
    <rPh sb="20" eb="22">
      <t>セコウ</t>
    </rPh>
    <rPh sb="22" eb="24">
      <t>カンリ</t>
    </rPh>
    <rPh sb="24" eb="26">
      <t>ギシ</t>
    </rPh>
    <rPh sb="27" eb="29">
      <t>デンキ</t>
    </rPh>
    <rPh sb="29" eb="30">
      <t>コウ</t>
    </rPh>
    <rPh sb="30" eb="31">
      <t>コト</t>
    </rPh>
    <rPh sb="31" eb="33">
      <t>セコウ</t>
    </rPh>
    <rPh sb="33" eb="35">
      <t>カンリ</t>
    </rPh>
    <rPh sb="38" eb="39">
      <t>カン</t>
    </rPh>
    <rPh sb="39" eb="41">
      <t>コウジ</t>
    </rPh>
    <rPh sb="41" eb="43">
      <t>セコウ</t>
    </rPh>
    <rPh sb="43" eb="45">
      <t>カンリ</t>
    </rPh>
    <rPh sb="45" eb="47">
      <t>ギシ</t>
    </rPh>
    <rPh sb="48" eb="50">
      <t>ゾウエン</t>
    </rPh>
    <rPh sb="50" eb="52">
      <t>コウジ</t>
    </rPh>
    <rPh sb="52" eb="54">
      <t>セコウ</t>
    </rPh>
    <rPh sb="54" eb="56">
      <t>カンリ</t>
    </rPh>
    <rPh sb="56" eb="58">
      <t>ギシ</t>
    </rPh>
    <phoneticPr fontId="2"/>
  </si>
  <si>
    <t>建築士、技術士</t>
    <rPh sb="0" eb="3">
      <t>ケンチクシ</t>
    </rPh>
    <rPh sb="4" eb="7">
      <t>ギジュツシ</t>
    </rPh>
    <phoneticPr fontId="2"/>
  </si>
  <si>
    <t>職業能力開発促進法による技術検定</t>
    <rPh sb="0" eb="2">
      <t>ショクギョウ</t>
    </rPh>
    <rPh sb="2" eb="4">
      <t>ノウリョク</t>
    </rPh>
    <rPh sb="4" eb="6">
      <t>カイハツ</t>
    </rPh>
    <rPh sb="6" eb="9">
      <t>ソクシンホウ</t>
    </rPh>
    <rPh sb="12" eb="14">
      <t>ギジュツ</t>
    </rPh>
    <rPh sb="14" eb="16">
      <t>ケンテイ</t>
    </rPh>
    <phoneticPr fontId="2"/>
  </si>
  <si>
    <t>建設業法第7条第2号ハ又は第15条第2号ハによる建設大臣技能認定者</t>
    <rPh sb="0" eb="3">
      <t>ケンセツギョウ</t>
    </rPh>
    <rPh sb="3" eb="4">
      <t>ホウ</t>
    </rPh>
    <rPh sb="4" eb="5">
      <t>ダイ</t>
    </rPh>
    <rPh sb="6" eb="7">
      <t>ジョウ</t>
    </rPh>
    <rPh sb="7" eb="8">
      <t>ダイ</t>
    </rPh>
    <rPh sb="9" eb="10">
      <t>ゴウ</t>
    </rPh>
    <rPh sb="11" eb="12">
      <t>マタ</t>
    </rPh>
    <rPh sb="13" eb="14">
      <t>ダイ</t>
    </rPh>
    <rPh sb="16" eb="17">
      <t>ジョウ</t>
    </rPh>
    <rPh sb="17" eb="18">
      <t>ダイ</t>
    </rPh>
    <rPh sb="19" eb="20">
      <t>ゴウ</t>
    </rPh>
    <rPh sb="24" eb="26">
      <t>ケンセツ</t>
    </rPh>
    <rPh sb="26" eb="28">
      <t>ダイジン</t>
    </rPh>
    <rPh sb="28" eb="30">
      <t>ギノウ</t>
    </rPh>
    <rPh sb="30" eb="33">
      <t>ニンテイシャ</t>
    </rPh>
    <phoneticPr fontId="2"/>
  </si>
  <si>
    <t>監理技術者</t>
    <rPh sb="0" eb="2">
      <t>カンリ</t>
    </rPh>
    <rPh sb="2" eb="4">
      <t>ギジュツ</t>
    </rPh>
    <rPh sb="4" eb="5">
      <t>シャ</t>
    </rPh>
    <phoneticPr fontId="2"/>
  </si>
  <si>
    <t>第2号</t>
    <rPh sb="0" eb="1">
      <t>ダイ</t>
    </rPh>
    <rPh sb="2" eb="3">
      <t>ゴウ</t>
    </rPh>
    <phoneticPr fontId="2"/>
  </si>
  <si>
    <t>申請者
チェック
欄</t>
    <rPh sb="0" eb="3">
      <t>シンセイシャ</t>
    </rPh>
    <rPh sb="9" eb="10">
      <t>ラン</t>
    </rPh>
    <phoneticPr fontId="2"/>
  </si>
  <si>
    <t>柏原市建設工事入札参加資格審査申請 確認票　（令和7・8年度）</t>
    <rPh sb="0" eb="3">
      <t>カシワラシ</t>
    </rPh>
    <rPh sb="3" eb="5">
      <t>ケンセツ</t>
    </rPh>
    <rPh sb="5" eb="7">
      <t>コウジ</t>
    </rPh>
    <rPh sb="7" eb="9">
      <t>ニュウサツ</t>
    </rPh>
    <rPh sb="9" eb="11">
      <t>サンカ</t>
    </rPh>
    <rPh sb="11" eb="13">
      <t>シカク</t>
    </rPh>
    <rPh sb="13" eb="15">
      <t>シンサ</t>
    </rPh>
    <rPh sb="15" eb="17">
      <t>シンセイ</t>
    </rPh>
    <rPh sb="18" eb="20">
      <t>カクニン</t>
    </rPh>
    <rPh sb="20" eb="21">
      <t>ヒョウ</t>
    </rPh>
    <phoneticPr fontId="2"/>
  </si>
  <si>
    <r>
      <rPr>
        <b/>
        <sz val="9"/>
        <rFont val="ＭＳ Ｐ明朝"/>
        <family val="1"/>
        <charset val="128"/>
      </rPr>
      <t>確定申告書</t>
    </r>
    <r>
      <rPr>
        <sz val="9"/>
        <rFont val="ＭＳ Ｐ明朝"/>
        <family val="1"/>
        <charset val="128"/>
      </rPr>
      <t xml:space="preserve">
（財務諸表でも可。）</t>
    </r>
    <rPh sb="0" eb="2">
      <t>カクテイ</t>
    </rPh>
    <rPh sb="2" eb="4">
      <t>シンコク</t>
    </rPh>
    <rPh sb="4" eb="5">
      <t>ショ</t>
    </rPh>
    <rPh sb="7" eb="9">
      <t>ザイム</t>
    </rPh>
    <rPh sb="9" eb="11">
      <t>ショヒョウ</t>
    </rPh>
    <rPh sb="13" eb="14">
      <t>カ</t>
    </rPh>
    <phoneticPr fontId="2"/>
  </si>
  <si>
    <r>
      <t>※　申請者チェック欄にチェックを入れ、添付書類等を確認すること（</t>
    </r>
    <r>
      <rPr>
        <sz val="9"/>
        <color indexed="10"/>
        <rFont val="ＭＳ Ｐ明朝"/>
        <family val="1"/>
        <charset val="128"/>
      </rPr>
      <t>本確認票は提出不要</t>
    </r>
    <r>
      <rPr>
        <sz val="9"/>
        <rFont val="ＭＳ Ｐ明朝"/>
        <family val="1"/>
        <charset val="128"/>
      </rPr>
      <t>）。</t>
    </r>
    <rPh sb="2" eb="5">
      <t>シンセイシャ</t>
    </rPh>
    <rPh sb="9" eb="10">
      <t>ラン</t>
    </rPh>
    <rPh sb="16" eb="17">
      <t>イ</t>
    </rPh>
    <rPh sb="19" eb="21">
      <t>テンプ</t>
    </rPh>
    <rPh sb="21" eb="23">
      <t>ショルイ</t>
    </rPh>
    <rPh sb="23" eb="24">
      <t>トウ</t>
    </rPh>
    <rPh sb="25" eb="27">
      <t>カクニン</t>
    </rPh>
    <rPh sb="32" eb="33">
      <t>ホン</t>
    </rPh>
    <rPh sb="33" eb="35">
      <t>カクニン</t>
    </rPh>
    <rPh sb="35" eb="36">
      <t>ヒョウ</t>
    </rPh>
    <rPh sb="37" eb="39">
      <t>テイシュツ</t>
    </rPh>
    <rPh sb="39" eb="41">
      <t>フヨウ</t>
    </rPh>
    <phoneticPr fontId="2"/>
  </si>
  <si>
    <t>全業者</t>
    <rPh sb="0" eb="1">
      <t>ゼン</t>
    </rPh>
    <rPh sb="1" eb="3">
      <t>ギョウシャ</t>
    </rPh>
    <phoneticPr fontId="2"/>
  </si>
  <si>
    <t>〃</t>
  </si>
  <si>
    <t>　　 返信用封筒は、ホームページにて随時公表するため不要。</t>
    <rPh sb="3" eb="5">
      <t>ヘンシン</t>
    </rPh>
    <rPh sb="5" eb="6">
      <t>ヨウ</t>
    </rPh>
    <rPh sb="6" eb="8">
      <t>フウトウ</t>
    </rPh>
    <rPh sb="18" eb="20">
      <t>ズイジ</t>
    </rPh>
    <rPh sb="20" eb="22">
      <t>コウヒョウ</t>
    </rPh>
    <rPh sb="26" eb="28">
      <t>フヨウ</t>
    </rPh>
    <phoneticPr fontId="2"/>
  </si>
  <si>
    <t>―</t>
    <phoneticPr fontId="2"/>
  </si>
  <si>
    <t>建－様式第6号</t>
    <phoneticPr fontId="2"/>
  </si>
  <si>
    <t>建－様式第5号</t>
    <rPh sb="0" eb="1">
      <t>ケン</t>
    </rPh>
    <rPh sb="2" eb="4">
      <t>ヨウシキ</t>
    </rPh>
    <rPh sb="4" eb="5">
      <t>ダイ</t>
    </rPh>
    <rPh sb="6" eb="7">
      <t>ゴウ</t>
    </rPh>
    <phoneticPr fontId="2"/>
  </si>
  <si>
    <t>建－様式第4号</t>
    <rPh sb="0" eb="1">
      <t>ケン</t>
    </rPh>
    <rPh sb="2" eb="4">
      <t>ヨウシキ</t>
    </rPh>
    <rPh sb="4" eb="5">
      <t>ダイ</t>
    </rPh>
    <rPh sb="6" eb="7">
      <t>ゴウ</t>
    </rPh>
    <phoneticPr fontId="2"/>
  </si>
  <si>
    <t>建－様式第3号</t>
    <rPh sb="0" eb="1">
      <t>ケン</t>
    </rPh>
    <rPh sb="2" eb="4">
      <t>ヨウシキ</t>
    </rPh>
    <rPh sb="4" eb="5">
      <t>ダイ</t>
    </rPh>
    <rPh sb="6" eb="7">
      <t>ゴウ</t>
    </rPh>
    <phoneticPr fontId="2"/>
  </si>
  <si>
    <t>建－様式第2号</t>
    <rPh sb="0" eb="1">
      <t>ケン</t>
    </rPh>
    <rPh sb="2" eb="4">
      <t>ヨウシキ</t>
    </rPh>
    <rPh sb="4" eb="5">
      <t>ダイ</t>
    </rPh>
    <rPh sb="6" eb="7">
      <t>ゴウ</t>
    </rPh>
    <phoneticPr fontId="2"/>
  </si>
  <si>
    <r>
      <rPr>
        <b/>
        <sz val="9"/>
        <rFont val="ＭＳ Ｐ明朝"/>
        <family val="1"/>
        <charset val="128"/>
      </rPr>
      <t>経営規模等評価結果通知書・総合評定値通知書</t>
    </r>
    <r>
      <rPr>
        <sz val="9"/>
        <rFont val="ＭＳ Ｐ明朝"/>
        <family val="1"/>
        <charset val="128"/>
      </rPr>
      <t xml:space="preserve">
（審査基準日が</t>
    </r>
    <r>
      <rPr>
        <sz val="9"/>
        <color indexed="10"/>
        <rFont val="ＭＳ Ｐ明朝"/>
        <family val="1"/>
        <charset val="128"/>
      </rPr>
      <t>令和5年6月18日以降</t>
    </r>
    <r>
      <rPr>
        <sz val="9"/>
        <rFont val="ＭＳ Ｐ明朝"/>
        <family val="1"/>
        <charset val="128"/>
      </rPr>
      <t>のもの。）</t>
    </r>
    <rPh sb="0" eb="2">
      <t>ケイエイ</t>
    </rPh>
    <rPh sb="2" eb="4">
      <t>キボ</t>
    </rPh>
    <rPh sb="4" eb="5">
      <t>トウ</t>
    </rPh>
    <rPh sb="5" eb="7">
      <t>ヒョウカ</t>
    </rPh>
    <rPh sb="7" eb="9">
      <t>ケッカ</t>
    </rPh>
    <rPh sb="9" eb="12">
      <t>ツウチショ</t>
    </rPh>
    <rPh sb="13" eb="15">
      <t>ソウゴウ</t>
    </rPh>
    <rPh sb="15" eb="17">
      <t>ヒョウテイ</t>
    </rPh>
    <rPh sb="17" eb="18">
      <t>アタイ</t>
    </rPh>
    <rPh sb="18" eb="21">
      <t>ツウチショ</t>
    </rPh>
    <rPh sb="23" eb="25">
      <t>シンサ</t>
    </rPh>
    <rPh sb="25" eb="27">
      <t>キジュン</t>
    </rPh>
    <rPh sb="27" eb="28">
      <t>ビ</t>
    </rPh>
    <rPh sb="29" eb="30">
      <t>レイ</t>
    </rPh>
    <rPh sb="30" eb="31">
      <t>ワ</t>
    </rPh>
    <rPh sb="32" eb="33">
      <t>ネン</t>
    </rPh>
    <rPh sb="34" eb="35">
      <t>ガツ</t>
    </rPh>
    <rPh sb="37" eb="40">
      <t>ニチイコウ</t>
    </rPh>
    <phoneticPr fontId="2"/>
  </si>
  <si>
    <r>
      <rPr>
        <b/>
        <sz val="9"/>
        <rFont val="ＭＳ Ｐ明朝"/>
        <family val="1"/>
        <charset val="128"/>
      </rPr>
      <t>建設業許可証明書</t>
    </r>
    <r>
      <rPr>
        <sz val="9"/>
        <rFont val="ＭＳ Ｐ明朝"/>
        <family val="1"/>
        <charset val="128"/>
      </rPr>
      <t>（</t>
    </r>
    <r>
      <rPr>
        <sz val="9"/>
        <color indexed="10"/>
        <rFont val="ＭＳ Ｐ明朝"/>
        <family val="1"/>
        <charset val="128"/>
      </rPr>
      <t>令和6年9月1日以降</t>
    </r>
    <r>
      <rPr>
        <sz val="9"/>
        <rFont val="ＭＳ Ｐ明朝"/>
        <family val="1"/>
        <charset val="128"/>
      </rPr>
      <t>に発行されたもの。）又は、</t>
    </r>
    <r>
      <rPr>
        <b/>
        <sz val="9"/>
        <rFont val="ＭＳ Ｐ明朝"/>
        <family val="1"/>
        <charset val="128"/>
      </rPr>
      <t>建設業許可通知書</t>
    </r>
    <rPh sb="0" eb="3">
      <t>ケンセツギョウ</t>
    </rPh>
    <rPh sb="3" eb="5">
      <t>キョカ</t>
    </rPh>
    <rPh sb="5" eb="8">
      <t>ショウメイショ</t>
    </rPh>
    <rPh sb="12" eb="13">
      <t>ネン</t>
    </rPh>
    <rPh sb="14" eb="15">
      <t>ガツ</t>
    </rPh>
    <rPh sb="16" eb="17">
      <t>ニチ</t>
    </rPh>
    <rPh sb="17" eb="19">
      <t>イコウ</t>
    </rPh>
    <rPh sb="20" eb="22">
      <t>ハッコウ</t>
    </rPh>
    <rPh sb="29" eb="30">
      <t>マタ</t>
    </rPh>
    <rPh sb="32" eb="35">
      <t>ケンセツギョウ</t>
    </rPh>
    <rPh sb="35" eb="37">
      <t>キョカ</t>
    </rPh>
    <rPh sb="37" eb="39">
      <t>ツウチ</t>
    </rPh>
    <rPh sb="39" eb="40">
      <t>ショ</t>
    </rPh>
    <phoneticPr fontId="2"/>
  </si>
  <si>
    <r>
      <rPr>
        <b/>
        <sz val="9"/>
        <rFont val="ＭＳ Ｐ明朝"/>
        <family val="1"/>
        <charset val="128"/>
      </rPr>
      <t>履歴事項全部証明書</t>
    </r>
    <r>
      <rPr>
        <sz val="9"/>
        <rFont val="ＭＳ Ｐ明朝"/>
        <family val="1"/>
        <charset val="128"/>
      </rPr>
      <t>（登記簿謄本）
（</t>
    </r>
    <r>
      <rPr>
        <sz val="9"/>
        <color indexed="10"/>
        <rFont val="ＭＳ Ｐ明朝"/>
        <family val="1"/>
        <charset val="128"/>
      </rPr>
      <t>令和6年9月1日以降</t>
    </r>
    <r>
      <rPr>
        <sz val="9"/>
        <rFont val="ＭＳ Ｐ明朝"/>
        <family val="1"/>
        <charset val="128"/>
      </rPr>
      <t>に発行されたもの。）</t>
    </r>
    <phoneticPr fontId="2"/>
  </si>
  <si>
    <r>
      <rPr>
        <b/>
        <sz val="9"/>
        <rFont val="ＭＳ Ｐ明朝"/>
        <family val="1"/>
        <charset val="128"/>
      </rPr>
      <t>住民票</t>
    </r>
    <r>
      <rPr>
        <sz val="9"/>
        <rFont val="ＭＳ Ｐ明朝"/>
        <family val="1"/>
        <charset val="128"/>
      </rPr>
      <t xml:space="preserve">
（</t>
    </r>
    <r>
      <rPr>
        <sz val="9"/>
        <color indexed="10"/>
        <rFont val="ＭＳ Ｐ明朝"/>
        <family val="1"/>
        <charset val="128"/>
      </rPr>
      <t>令和6年9月1日以降</t>
    </r>
    <r>
      <rPr>
        <sz val="9"/>
        <rFont val="ＭＳ Ｐ明朝"/>
        <family val="1"/>
        <charset val="128"/>
      </rPr>
      <t>に発行されたもの。）</t>
    </r>
    <rPh sb="0" eb="3">
      <t>ジュウミンヒョウ</t>
    </rPh>
    <rPh sb="8" eb="9">
      <t>ネン</t>
    </rPh>
    <rPh sb="10" eb="11">
      <t>ガツ</t>
    </rPh>
    <rPh sb="12" eb="13">
      <t>ニチ</t>
    </rPh>
    <rPh sb="13" eb="15">
      <t>イコウ</t>
    </rPh>
    <rPh sb="16" eb="18">
      <t>ハッコウ</t>
    </rPh>
    <phoneticPr fontId="2"/>
  </si>
  <si>
    <r>
      <rPr>
        <b/>
        <sz val="9"/>
        <rFont val="ＭＳ Ｐ明朝"/>
        <family val="1"/>
        <charset val="128"/>
      </rPr>
      <t>印鑑証明</t>
    </r>
    <r>
      <rPr>
        <sz val="9"/>
        <rFont val="ＭＳ Ｐ明朝"/>
        <family val="1"/>
        <charset val="128"/>
      </rPr>
      <t xml:space="preserve">
（証明年月日が</t>
    </r>
    <r>
      <rPr>
        <sz val="9"/>
        <color indexed="10"/>
        <rFont val="ＭＳ Ｐ明朝"/>
        <family val="1"/>
        <charset val="128"/>
      </rPr>
      <t>令和6年9月1日以降</t>
    </r>
    <r>
      <rPr>
        <sz val="9"/>
        <rFont val="ＭＳ Ｐ明朝"/>
        <family val="1"/>
        <charset val="128"/>
      </rPr>
      <t>のもの。なお、複写の際に拡大、縮小したものは不可。）</t>
    </r>
    <phoneticPr fontId="2"/>
  </si>
  <si>
    <t>※　令和6年11月末日現在の希望業種の技術者を記入すること（別途、技術者の資格証の写しを提出）。</t>
    <rPh sb="5" eb="6">
      <t>ネン</t>
    </rPh>
    <rPh sb="8" eb="9">
      <t>ガツ</t>
    </rPh>
    <rPh sb="9" eb="11">
      <t>マツジツ</t>
    </rPh>
    <rPh sb="11" eb="13">
      <t>ゲンザイ</t>
    </rPh>
    <rPh sb="14" eb="16">
      <t>キボウ</t>
    </rPh>
    <rPh sb="16" eb="18">
      <t>ギョウシュ</t>
    </rPh>
    <rPh sb="19" eb="22">
      <t>ギジュツシャ</t>
    </rPh>
    <rPh sb="23" eb="25">
      <t>キニュウ</t>
    </rPh>
    <rPh sb="30" eb="32">
      <t>ベット</t>
    </rPh>
    <rPh sb="33" eb="36">
      <t>ギジュツシャ</t>
    </rPh>
    <rPh sb="37" eb="40">
      <t>シカクショウ</t>
    </rPh>
    <rPh sb="41" eb="42">
      <t>ウツ</t>
    </rPh>
    <rPh sb="44" eb="46">
      <t>テイシュツ</t>
    </rPh>
    <phoneticPr fontId="2"/>
  </si>
  <si>
    <t>直近10年間の官公庁等の実績表</t>
    <rPh sb="0" eb="1">
      <t>チョク</t>
    </rPh>
    <rPh sb="1" eb="2">
      <t>キン</t>
    </rPh>
    <rPh sb="4" eb="6">
      <t>ネンカン</t>
    </rPh>
    <rPh sb="7" eb="10">
      <t>カンコウチョウ</t>
    </rPh>
    <rPh sb="10" eb="11">
      <t>ナド</t>
    </rPh>
    <rPh sb="12" eb="14">
      <t>ジッセキ</t>
    </rPh>
    <rPh sb="14" eb="15">
      <t>ヒョウ</t>
    </rPh>
    <phoneticPr fontId="2"/>
  </si>
  <si>
    <t>元請</t>
    <rPh sb="0" eb="2">
      <t>モトウ</t>
    </rPh>
    <phoneticPr fontId="2"/>
  </si>
  <si>
    <t>下請</t>
    <rPh sb="0" eb="2">
      <t>シタウ</t>
    </rPh>
    <phoneticPr fontId="2"/>
  </si>
  <si>
    <r>
      <rPr>
        <b/>
        <sz val="9"/>
        <rFont val="ＭＳ Ｐ明朝"/>
        <family val="1"/>
        <charset val="128"/>
      </rPr>
      <t>営業所一覧表</t>
    </r>
    <r>
      <rPr>
        <sz val="9"/>
        <rFont val="ＭＳ Ｐ明朝"/>
        <family val="1"/>
        <charset val="128"/>
      </rPr>
      <t xml:space="preserve">
（建設業法上の営業所に限る。また、主たる営業所以外の営業所が無い場合は、提出不要。また、独自様式でも可。）</t>
    </r>
    <rPh sb="0" eb="3">
      <t>エイギョウショ</t>
    </rPh>
    <rPh sb="3" eb="5">
      <t>イチラン</t>
    </rPh>
    <rPh sb="5" eb="6">
      <t>ヒョウ</t>
    </rPh>
    <rPh sb="8" eb="11">
      <t>ケンセツギョウ</t>
    </rPh>
    <rPh sb="11" eb="12">
      <t>ホウ</t>
    </rPh>
    <rPh sb="12" eb="13">
      <t>ジョウ</t>
    </rPh>
    <rPh sb="14" eb="16">
      <t>エイギョウ</t>
    </rPh>
    <rPh sb="16" eb="17">
      <t>トコロ</t>
    </rPh>
    <rPh sb="18" eb="19">
      <t>カギ</t>
    </rPh>
    <rPh sb="24" eb="25">
      <t>シュ</t>
    </rPh>
    <rPh sb="27" eb="30">
      <t>エイギョウショ</t>
    </rPh>
    <rPh sb="30" eb="32">
      <t>イガイ</t>
    </rPh>
    <rPh sb="33" eb="36">
      <t>エイギョウショ</t>
    </rPh>
    <rPh sb="37" eb="38">
      <t>ナ</t>
    </rPh>
    <rPh sb="39" eb="41">
      <t>バアイ</t>
    </rPh>
    <rPh sb="43" eb="45">
      <t>テイシュツ</t>
    </rPh>
    <rPh sb="45" eb="47">
      <t>フヨウ</t>
    </rPh>
    <rPh sb="51" eb="53">
      <t>ドクジ</t>
    </rPh>
    <rPh sb="53" eb="55">
      <t>ヨウシキ</t>
    </rPh>
    <rPh sb="57" eb="58">
      <t>カ</t>
    </rPh>
    <phoneticPr fontId="2"/>
  </si>
  <si>
    <t>　　 「別紙のとおり」と記入を省略しないこと。また、記入する内容は、受注を希望する実績を中心に記入すること。</t>
    <phoneticPr fontId="2"/>
  </si>
  <si>
    <t>建－様式第1-2号（裏）</t>
    <rPh sb="10" eb="11">
      <t>ウラ</t>
    </rPh>
    <phoneticPr fontId="2"/>
  </si>
  <si>
    <t>第1-1号
第1-2号</t>
    <rPh sb="0" eb="1">
      <t>ダイ</t>
    </rPh>
    <rPh sb="4" eb="5">
      <t>ゴウ</t>
    </rPh>
    <phoneticPr fontId="2"/>
  </si>
  <si>
    <t>市外業者</t>
    <rPh sb="2" eb="4">
      <t>ギョウシャ</t>
    </rPh>
    <phoneticPr fontId="2"/>
  </si>
  <si>
    <t>市内・準市内業者</t>
    <rPh sb="0" eb="2">
      <t>シナイ</t>
    </rPh>
    <rPh sb="3" eb="6">
      <t>ジュンシナイ</t>
    </rPh>
    <rPh sb="6" eb="8">
      <t>ギョウシャ</t>
    </rPh>
    <phoneticPr fontId="2"/>
  </si>
  <si>
    <t>市内・準市内業者のみ</t>
    <rPh sb="0" eb="2">
      <t>シナイ</t>
    </rPh>
    <rPh sb="3" eb="4">
      <t>ジュン</t>
    </rPh>
    <rPh sb="4" eb="6">
      <t>シナイ</t>
    </rPh>
    <rPh sb="6" eb="8">
      <t>ギョウシャ</t>
    </rPh>
    <phoneticPr fontId="2"/>
  </si>
  <si>
    <r>
      <t>※　№5～№13については、全て</t>
    </r>
    <r>
      <rPr>
        <sz val="9"/>
        <color indexed="10"/>
        <rFont val="ＭＳ Ｐ明朝"/>
        <family val="1"/>
        <charset val="128"/>
      </rPr>
      <t>水色</t>
    </r>
    <r>
      <rPr>
        <sz val="9"/>
        <rFont val="ＭＳ Ｐ明朝"/>
        <family val="1"/>
        <charset val="128"/>
      </rPr>
      <t>のフラットファイルに番号順に綴じること（№1～№4については、ファイルに綴じない）。</t>
    </r>
    <rPh sb="14" eb="15">
      <t>スベ</t>
    </rPh>
    <rPh sb="16" eb="18">
      <t>ミズイロ</t>
    </rPh>
    <rPh sb="17" eb="18">
      <t>イロ</t>
    </rPh>
    <rPh sb="28" eb="30">
      <t>バンゴウ</t>
    </rPh>
    <rPh sb="30" eb="31">
      <t>ジュン</t>
    </rPh>
    <rPh sb="32" eb="33">
      <t>ト</t>
    </rPh>
    <phoneticPr fontId="2"/>
  </si>
  <si>
    <t>－</t>
  </si>
  <si>
    <t>〒</t>
  </si>
  <si>
    <r>
      <rPr>
        <b/>
        <sz val="9"/>
        <rFont val="ＭＳ Ｐ明朝"/>
        <family val="1"/>
        <charset val="128"/>
      </rPr>
      <t>直近決算の財務諸表</t>
    </r>
    <r>
      <rPr>
        <sz val="9"/>
        <rFont val="ＭＳ Ｐ明朝"/>
        <family val="1"/>
        <charset val="128"/>
      </rPr>
      <t>（貸借対照表及び損益計算書）</t>
    </r>
    <phoneticPr fontId="2"/>
  </si>
  <si>
    <r>
      <rPr>
        <b/>
        <sz val="9"/>
        <rFont val="ＭＳ Ｐ明朝"/>
        <family val="1"/>
        <charset val="128"/>
      </rPr>
      <t xml:space="preserve">柏原市内の営業所（事務所）所在地写真・位置図
</t>
    </r>
    <r>
      <rPr>
        <sz val="9"/>
        <rFont val="ＭＳ Ｐ明朝"/>
        <family val="1"/>
        <charset val="128"/>
      </rPr>
      <t>（独自様式でも可。）</t>
    </r>
    <rPh sb="0" eb="4">
      <t>カシワラシナイ</t>
    </rPh>
    <rPh sb="5" eb="8">
      <t>エイギョウショ</t>
    </rPh>
    <rPh sb="9" eb="11">
      <t>ジム</t>
    </rPh>
    <rPh sb="11" eb="12">
      <t>ショ</t>
    </rPh>
    <rPh sb="13" eb="16">
      <t>ショザイチ</t>
    </rPh>
    <rPh sb="16" eb="18">
      <t>シャシン</t>
    </rPh>
    <rPh sb="19" eb="21">
      <t>イチ</t>
    </rPh>
    <rPh sb="21" eb="22">
      <t>ズ</t>
    </rPh>
    <phoneticPr fontId="2"/>
  </si>
  <si>
    <r>
      <t xml:space="preserve">技術者名簿
</t>
    </r>
    <r>
      <rPr>
        <sz val="9"/>
        <rFont val="ＭＳ Ｐ明朝"/>
        <family val="1"/>
        <charset val="128"/>
      </rPr>
      <t>（独自様式でも可。）</t>
    </r>
    <rPh sb="0" eb="3">
      <t>ギジュツシャ</t>
    </rPh>
    <rPh sb="3" eb="5">
      <t>メイボ</t>
    </rPh>
    <phoneticPr fontId="2"/>
  </si>
  <si>
    <r>
      <rPr>
        <b/>
        <sz val="9"/>
        <rFont val="ＭＳ Ｐ明朝"/>
        <family val="1"/>
        <charset val="128"/>
      </rPr>
      <t>柏原市建設工事入札参加資格審査申請書</t>
    </r>
    <r>
      <rPr>
        <sz val="9"/>
        <rFont val="ＭＳ Ｐ明朝"/>
        <family val="1"/>
        <charset val="128"/>
      </rPr>
      <t xml:space="preserve">
（『</t>
    </r>
    <r>
      <rPr>
        <sz val="9"/>
        <color indexed="10"/>
        <rFont val="ＭＳ Ｐ明朝"/>
        <family val="1"/>
        <charset val="128"/>
      </rPr>
      <t>実印</t>
    </r>
    <r>
      <rPr>
        <sz val="9"/>
        <rFont val="ＭＳ Ｐ明朝"/>
        <family val="1"/>
        <charset val="128"/>
      </rPr>
      <t>』及び『</t>
    </r>
    <r>
      <rPr>
        <sz val="9"/>
        <color indexed="10"/>
        <rFont val="ＭＳ Ｐ明朝"/>
        <family val="1"/>
        <charset val="128"/>
      </rPr>
      <t>使用印</t>
    </r>
    <r>
      <rPr>
        <sz val="9"/>
        <rFont val="ＭＳ Ｐ明朝"/>
        <family val="1"/>
        <charset val="128"/>
      </rPr>
      <t>』を押印のこと。また、1・2ページは</t>
    </r>
    <r>
      <rPr>
        <sz val="9"/>
        <color indexed="10"/>
        <rFont val="ＭＳ Ｐ明朝"/>
        <family val="1"/>
        <charset val="128"/>
      </rPr>
      <t>両面コピー（短辺綴）</t>
    </r>
    <r>
      <rPr>
        <sz val="9"/>
        <rFont val="ＭＳ Ｐ明朝"/>
        <family val="1"/>
        <charset val="128"/>
      </rPr>
      <t>し１枚にまとめること（各々で両面印刷設定後、「shift」を押しながらエクセルシートを2つ選択し印刷）。）</t>
    </r>
    <rPh sb="0" eb="3">
      <t>カシワラシ</t>
    </rPh>
    <rPh sb="3" eb="5">
      <t>ケンセツ</t>
    </rPh>
    <rPh sb="5" eb="7">
      <t>コウジ</t>
    </rPh>
    <rPh sb="7" eb="9">
      <t>ニュウサツ</t>
    </rPh>
    <rPh sb="9" eb="11">
      <t>サンカ</t>
    </rPh>
    <rPh sb="11" eb="13">
      <t>シカク</t>
    </rPh>
    <rPh sb="13" eb="15">
      <t>シンサ</t>
    </rPh>
    <rPh sb="15" eb="18">
      <t>シンセイショ</t>
    </rPh>
    <rPh sb="21" eb="23">
      <t>ジツイン</t>
    </rPh>
    <rPh sb="24" eb="25">
      <t>オヨ</t>
    </rPh>
    <rPh sb="27" eb="30">
      <t>シヨウイン</t>
    </rPh>
    <rPh sb="32" eb="34">
      <t>オウイン</t>
    </rPh>
    <rPh sb="48" eb="49">
      <t>リョウ</t>
    </rPh>
    <rPh sb="49" eb="50">
      <t>メン</t>
    </rPh>
    <rPh sb="54" eb="56">
      <t>タンペン</t>
    </rPh>
    <rPh sb="56" eb="57">
      <t>ト</t>
    </rPh>
    <rPh sb="60" eb="61">
      <t>マイ</t>
    </rPh>
    <rPh sb="69" eb="71">
      <t>オノオノ</t>
    </rPh>
    <rPh sb="72" eb="74">
      <t>リョウメン</t>
    </rPh>
    <rPh sb="74" eb="76">
      <t>インサツ</t>
    </rPh>
    <rPh sb="88" eb="89">
      <t>オ</t>
    </rPh>
    <rPh sb="103" eb="105">
      <t>センタク</t>
    </rPh>
    <phoneticPr fontId="2"/>
  </si>
  <si>
    <r>
      <t xml:space="preserve">《市税》
</t>
    </r>
    <r>
      <rPr>
        <b/>
        <sz val="9"/>
        <rFont val="ＭＳ Ｐ明朝"/>
        <family val="1"/>
        <charset val="128"/>
      </rPr>
      <t>納税証明書（</t>
    </r>
    <r>
      <rPr>
        <sz val="9"/>
        <color indexed="10"/>
        <rFont val="ＭＳ Ｐ明朝"/>
        <family val="1"/>
        <charset val="128"/>
      </rPr>
      <t>未納のない証明</t>
    </r>
    <r>
      <rPr>
        <sz val="9"/>
        <rFont val="ＭＳ Ｐ明朝"/>
        <family val="1"/>
        <charset val="128"/>
      </rPr>
      <t>）
（</t>
    </r>
    <r>
      <rPr>
        <sz val="9"/>
        <color indexed="10"/>
        <rFont val="ＭＳ Ｐ明朝"/>
        <family val="1"/>
        <charset val="128"/>
      </rPr>
      <t>令和6年9月1日以降</t>
    </r>
    <r>
      <rPr>
        <sz val="9"/>
        <rFont val="ＭＳ Ｐ明朝"/>
        <family val="1"/>
        <charset val="128"/>
      </rPr>
      <t>に発行されたもの。なお、直近（おおむね10日以内）に市税を納めた場合は、納税の確認ができないことがあるため、領収証を納税課へ持参。）</t>
    </r>
    <rPh sb="43" eb="45">
      <t>チョッキン</t>
    </rPh>
    <rPh sb="52" eb="53">
      <t>ニチ</t>
    </rPh>
    <rPh sb="53" eb="55">
      <t>イナイ</t>
    </rPh>
    <rPh sb="57" eb="59">
      <t>シゼイ</t>
    </rPh>
    <rPh sb="60" eb="61">
      <t>オサ</t>
    </rPh>
    <rPh sb="63" eb="65">
      <t>バアイ</t>
    </rPh>
    <rPh sb="67" eb="69">
      <t>ノウゼイ</t>
    </rPh>
    <rPh sb="70" eb="72">
      <t>カクニン</t>
    </rPh>
    <rPh sb="85" eb="88">
      <t>リョウシュウショウ</t>
    </rPh>
    <rPh sb="89" eb="91">
      <t>ノウゼイ</t>
    </rPh>
    <rPh sb="91" eb="92">
      <t>カ</t>
    </rPh>
    <rPh sb="93" eb="95">
      <t>ジサン</t>
    </rPh>
    <phoneticPr fontId="2"/>
  </si>
  <si>
    <t>受付番号</t>
  </si>
  <si>
    <t>排水設備工事指定工事店</t>
  </si>
  <si>
    <t>指定給水装置工事事業者</t>
  </si>
  <si>
    <t>作成者（所属）</t>
    <rPh sb="0" eb="3">
      <t>サクセイシャ</t>
    </rPh>
    <rPh sb="4" eb="6">
      <t>ショゾク</t>
    </rPh>
    <phoneticPr fontId="2"/>
  </si>
  <si>
    <t>作成者（氏名）</t>
    <rPh sb="0" eb="3">
      <t>サクセイシャ</t>
    </rPh>
    <phoneticPr fontId="2"/>
  </si>
  <si>
    <t>作成者（TEL）</t>
    <rPh sb="0" eb="3">
      <t>サクセイシャ</t>
    </rPh>
    <phoneticPr fontId="2"/>
  </si>
  <si>
    <t>頭文字</t>
    <rPh sb="0" eb="3">
      <t>カシラモジ</t>
    </rPh>
    <phoneticPr fontId="2"/>
  </si>
  <si>
    <t>常勤職員数</t>
    <phoneticPr fontId="2"/>
  </si>
  <si>
    <t>障害者雇用数</t>
    <phoneticPr fontId="2"/>
  </si>
  <si>
    <t>種目</t>
  </si>
  <si>
    <t>地域区分</t>
  </si>
  <si>
    <t>業者番号</t>
  </si>
  <si>
    <t>抽出</t>
  </si>
  <si>
    <t>指名停止区分</t>
  </si>
  <si>
    <t>指名停止始期</t>
  </si>
  <si>
    <t>指名停止終期</t>
  </si>
  <si>
    <t>指名停止措置要件等</t>
  </si>
  <si>
    <t>本社・本店商号又は名称</t>
  </si>
  <si>
    <t>本社・本店郵便番号</t>
  </si>
  <si>
    <t>本社・本店所在地</t>
  </si>
  <si>
    <t>本社・本店代表者の職</t>
  </si>
  <si>
    <t>本社・本店代表者の氏名</t>
  </si>
  <si>
    <t>本社・本店電話番号</t>
  </si>
  <si>
    <t>本社・本店FAX番号</t>
  </si>
  <si>
    <t>営業所商号又は名称</t>
  </si>
  <si>
    <t>営業所郵便番号</t>
  </si>
  <si>
    <t>営業所所在地</t>
  </si>
  <si>
    <t>営業所受任者の職</t>
  </si>
  <si>
    <t>営業所受任者の氏名</t>
  </si>
  <si>
    <t>営業所電話番号</t>
  </si>
  <si>
    <t>営業所FAX番号</t>
  </si>
  <si>
    <t>備考</t>
  </si>
  <si>
    <t>予備3</t>
  </si>
  <si>
    <t>予備4</t>
  </si>
  <si>
    <t>予備5</t>
  </si>
  <si>
    <t>予備6</t>
  </si>
  <si>
    <t>予備7</t>
  </si>
  <si>
    <t>予備8</t>
  </si>
  <si>
    <t>予備9</t>
  </si>
  <si>
    <t>予備10</t>
  </si>
  <si>
    <t>工事第1希望区分</t>
  </si>
  <si>
    <t>ランク(工事第1希望)</t>
  </si>
  <si>
    <t>工事第1希望業種の名称</t>
  </si>
  <si>
    <t>工事第1希望経審点</t>
  </si>
  <si>
    <t>工事第2希望区分</t>
  </si>
  <si>
    <t>ランク(工事第2希望)</t>
  </si>
  <si>
    <t>工事第2希望業種の名称</t>
  </si>
  <si>
    <t>工事第2希望経審点</t>
  </si>
  <si>
    <t>工事第3希望区分</t>
  </si>
  <si>
    <t>ランク(工事第3希望)</t>
  </si>
  <si>
    <t>工事第3希望業種の名称</t>
  </si>
  <si>
    <t>工事第3希望経審点</t>
  </si>
  <si>
    <t>建設業許土木一式</t>
  </si>
  <si>
    <t>建設業許建築一式</t>
  </si>
  <si>
    <t>建設業許大工</t>
  </si>
  <si>
    <t>建設業許左官</t>
  </si>
  <si>
    <t>建設業許とび・土工</t>
  </si>
  <si>
    <t>建設業許石</t>
  </si>
  <si>
    <t>建設業許屋根</t>
  </si>
  <si>
    <t>建設業許電気</t>
  </si>
  <si>
    <t>建設業許管</t>
  </si>
  <si>
    <t>建設業許タイル・ブロック・れんが</t>
  </si>
  <si>
    <t>建設業許鋼構造物</t>
  </si>
  <si>
    <t>建設業許鉄筋</t>
  </si>
  <si>
    <t>建設業許ほ装</t>
  </si>
  <si>
    <t>建設業許しゅんせつ</t>
  </si>
  <si>
    <t>建設業許板金</t>
  </si>
  <si>
    <t>建設業許ガラス</t>
  </si>
  <si>
    <t>建設業許塗装</t>
  </si>
  <si>
    <t>建設業許防水</t>
  </si>
  <si>
    <t>建設業許内装仕上</t>
  </si>
  <si>
    <t>建設業許機械器具設置</t>
  </si>
  <si>
    <t>建設業許熱絶縁</t>
  </si>
  <si>
    <t>建設業許電気通信</t>
  </si>
  <si>
    <t>建設業許造園</t>
  </si>
  <si>
    <t>建設業許さく井</t>
  </si>
  <si>
    <t>建設業許建具</t>
  </si>
  <si>
    <t>建設業許水道施設</t>
  </si>
  <si>
    <t>建設業許消防施設</t>
  </si>
  <si>
    <t>建設業許清掃施設</t>
  </si>
  <si>
    <t>建設業許解体</t>
  </si>
  <si>
    <t>ランク(コンサル)</t>
  </si>
  <si>
    <t>総合点数(点)</t>
  </si>
  <si>
    <t>新規・変更・更新の区分</t>
  </si>
  <si>
    <t>希望業種</t>
  </si>
  <si>
    <t>営業年数(年)</t>
  </si>
  <si>
    <t>年間平均業務実績高希望業種(千円)</t>
  </si>
  <si>
    <t>年間平均業務実績高合計(千円)</t>
  </si>
  <si>
    <t>測量士</t>
  </si>
  <si>
    <t>測量士補</t>
  </si>
  <si>
    <t>GIS上級技術者</t>
  </si>
  <si>
    <t>構造設計一級建築士</t>
  </si>
  <si>
    <t>設備設計一級建築士</t>
  </si>
  <si>
    <t>一級建築士</t>
  </si>
  <si>
    <t>二級建築士</t>
  </si>
  <si>
    <t>建築設備士</t>
  </si>
  <si>
    <t>建築積算士(建築積算資格者)</t>
  </si>
  <si>
    <t>APECエンジニア</t>
  </si>
  <si>
    <t>技術士機械部門</t>
  </si>
  <si>
    <t>技術士電気電子部門</t>
  </si>
  <si>
    <t>技術士建設部門土質及び基礎</t>
  </si>
  <si>
    <t>技術士建設部門鋼構造及びコンクリート</t>
  </si>
  <si>
    <t>技術士建設部門都市及び地方計画</t>
  </si>
  <si>
    <t>技術士建設部門河川、砂防及び海岸・海洋</t>
  </si>
  <si>
    <t>技術士建設部門港湾及び空港</t>
  </si>
  <si>
    <t>技術士建設部門電力土木</t>
  </si>
  <si>
    <t>技術士建設部門道路</t>
  </si>
  <si>
    <t>技術士建設部門鉄道</t>
  </si>
  <si>
    <t>技術士建設部門トンネル</t>
  </si>
  <si>
    <t>技術士建設部門施工計画、施工設備及び積算</t>
  </si>
  <si>
    <t>技術士建設部門建設環境</t>
  </si>
  <si>
    <t>技術士上下水道部門上水道及び工業用水道</t>
  </si>
  <si>
    <t>技術士上下水道部門下水道</t>
  </si>
  <si>
    <t>技術士衛生工学部門</t>
  </si>
  <si>
    <t>技術士農業部門</t>
  </si>
  <si>
    <t>技術士森林部門</t>
  </si>
  <si>
    <t>技術士水産部門</t>
  </si>
  <si>
    <t>技術士情報工学部門</t>
  </si>
  <si>
    <t>技術士応用理学部門</t>
  </si>
  <si>
    <t>技術士総合技術監理部門</t>
  </si>
  <si>
    <t>RCCM河川、砂防及び海岸・海洋部門</t>
  </si>
  <si>
    <t>RCCM道路部門</t>
  </si>
  <si>
    <t>RCCM上水道及び工業用水道部門</t>
  </si>
  <si>
    <t>RCCM下水道部門</t>
  </si>
  <si>
    <t>RCCM造園部門</t>
  </si>
  <si>
    <t>RCCM都市計画及び地方計画部門</t>
  </si>
  <si>
    <t>RCCM地質部門</t>
  </si>
  <si>
    <t>RCCM土質及び基礎部門</t>
  </si>
  <si>
    <t>RCCM鋼構造及びコンクリート部門</t>
  </si>
  <si>
    <t>RCCMその他の部門</t>
  </si>
  <si>
    <t>第一種電気主任技術者</t>
  </si>
  <si>
    <t>伝送交換主任技術者</t>
  </si>
  <si>
    <t>線路主任技術者</t>
  </si>
  <si>
    <t>地質調査技士</t>
  </si>
  <si>
    <t>補償業務管理士</t>
  </si>
  <si>
    <t>公共用地経験者</t>
  </si>
  <si>
    <t>不動産鑑定士</t>
  </si>
  <si>
    <t>不動産鑑定士補</t>
  </si>
  <si>
    <t>土地家屋調査士</t>
  </si>
  <si>
    <t>司法書士</t>
  </si>
  <si>
    <t>環境計量士(濃度関係)</t>
  </si>
  <si>
    <t>環境計量士(騒音・振動関係)</t>
  </si>
  <si>
    <t>1級土木施工管理技士</t>
  </si>
  <si>
    <t>土木建設コンサル登録河川、砂防及び海岸・海洋</t>
  </si>
  <si>
    <t>土木建設コンサル登録港湾及び空港</t>
  </si>
  <si>
    <t>土木建設コンサル登録電力土木</t>
  </si>
  <si>
    <t>土木建設コンサル登録道路</t>
  </si>
  <si>
    <t>土木建設コンサル登録鉄道</t>
  </si>
  <si>
    <t>土木建設コンサル登録上水道及び工業用水道</t>
  </si>
  <si>
    <t>土木建設コンサル登録下水道</t>
  </si>
  <si>
    <t>土木建設コンサル登録農業土木</t>
  </si>
  <si>
    <t>土木建設コンサル登録森林土木</t>
  </si>
  <si>
    <t>土木建設コンサル登録水産土木</t>
  </si>
  <si>
    <t>土木建設コンサル登録廃棄物</t>
  </si>
  <si>
    <t>土木建設コンサル登録造園</t>
  </si>
  <si>
    <t>土木建設コンサル登録都市計画及び地方計画</t>
  </si>
  <si>
    <t>土木建設コンサル登録地質</t>
  </si>
  <si>
    <t>土木建設コンサル登録土質及び基礎</t>
  </si>
  <si>
    <t>土木建設コンサル登録鋼構造及びコンクリート</t>
  </si>
  <si>
    <t>土木建設コンサル登録トンネル</t>
  </si>
  <si>
    <t>土木建設コンサル登録施工計画、施工設備及び積算</t>
  </si>
  <si>
    <t>土木建設コンサル登録建設環境</t>
  </si>
  <si>
    <t>土木建設コンサル登録機械</t>
  </si>
  <si>
    <t>土木建設コンサル登録電気電子</t>
  </si>
  <si>
    <t>補償コンサル登録土地調査</t>
  </si>
  <si>
    <t>補償コンサル登録土地評価</t>
  </si>
  <si>
    <t>補償コンサル登録物件</t>
  </si>
  <si>
    <t>補償コンサル登録機械工作物</t>
  </si>
  <si>
    <t>補償コンサル登録営業補償・特殊補償</t>
  </si>
  <si>
    <t>補償コンサル登録事業損失</t>
  </si>
  <si>
    <t>補償コンサル登録補償関連</t>
  </si>
  <si>
    <t>補償コンサル登録総合補償</t>
  </si>
  <si>
    <t>環境調査計量証明事業登録濃度</t>
  </si>
  <si>
    <t>環境調査計量証明事業登録特定濃度</t>
  </si>
  <si>
    <t>環境調査計量証明事業登録音圧レベル</t>
  </si>
  <si>
    <t>環境調査計量証明事業登録振動加速度レベル</t>
  </si>
  <si>
    <t>測量希望測量一般</t>
  </si>
  <si>
    <t>測量希望地図の調整</t>
  </si>
  <si>
    <t>測量希望航空測量</t>
  </si>
  <si>
    <t>測量希望ＧＩＳ</t>
  </si>
  <si>
    <t>建築・構造・設備設計希望建築一般</t>
  </si>
  <si>
    <t>建築・構造・設備設計希望意匠</t>
  </si>
  <si>
    <t>建築・構造・設備設計希望構造</t>
  </si>
  <si>
    <t>建築・構造・設備設計希望暖冷房</t>
  </si>
  <si>
    <t>建築・構造・設備設計希望衛生</t>
  </si>
  <si>
    <t>建築・構造・設備設計希望電気</t>
  </si>
  <si>
    <t>建築・構造・設備設計希望建築積算</t>
  </si>
  <si>
    <t>建築・構造・設備設計希望機械積算</t>
  </si>
  <si>
    <t>建築・構造・設備設計希望電気積算</t>
  </si>
  <si>
    <t>建築・構造・設備設計希望工事監理(建築)</t>
  </si>
  <si>
    <t>建築・構造・設備設計希望工事監理(機械)</t>
  </si>
  <si>
    <t>建築・構造・設備設計希望工事監理(電気)</t>
  </si>
  <si>
    <t>建築・構造・設備設計希望調査</t>
  </si>
  <si>
    <t>建築・構造・設備設計希望耐震診断</t>
  </si>
  <si>
    <t>土木関係建設コンサルタント第1希望</t>
  </si>
  <si>
    <t>土木関係建設コンサルタント第2希望</t>
  </si>
  <si>
    <t>土木関係建設コンサルタント第3希望</t>
  </si>
  <si>
    <t>実績高(千円)</t>
  </si>
  <si>
    <t>物品購入第1希望</t>
  </si>
  <si>
    <t>物品購入第2希望</t>
  </si>
  <si>
    <t>物品購入第3希望</t>
  </si>
  <si>
    <t>物品購入第4希望</t>
  </si>
  <si>
    <t>物品購入第5希望</t>
  </si>
  <si>
    <t>物品購入第6希望</t>
  </si>
  <si>
    <t>物品購入その他の取扱業種</t>
  </si>
  <si>
    <t>役務提供第1希望</t>
  </si>
  <si>
    <t>役務提供第2希望</t>
  </si>
  <si>
    <t>役務提供第3希望</t>
  </si>
  <si>
    <t>役務提供第4希望</t>
  </si>
  <si>
    <t>役務提供第5希望</t>
  </si>
  <si>
    <t>役務提供第6希望</t>
  </si>
  <si>
    <t>役務提供その他の取扱業種</t>
  </si>
  <si>
    <t>建退共加入</t>
    <phoneticPr fontId="2"/>
  </si>
  <si>
    <t>建災防加入</t>
    <phoneticPr fontId="2"/>
  </si>
  <si>
    <t>土木一式工事</t>
    <rPh sb="0" eb="2">
      <t>どぼく</t>
    </rPh>
    <rPh sb="2" eb="4">
      <t>いっしき</t>
    </rPh>
    <rPh sb="4" eb="6">
      <t>こうじ</t>
    </rPh>
    <phoneticPr fontId="2" type="Hiragana"/>
  </si>
  <si>
    <t>A</t>
    <phoneticPr fontId="2" type="Hiragana"/>
  </si>
  <si>
    <t>B</t>
    <phoneticPr fontId="2" type="Hiragana"/>
  </si>
  <si>
    <t>C</t>
    <phoneticPr fontId="2" type="Hiragana"/>
  </si>
  <si>
    <t>D</t>
    <phoneticPr fontId="2" type="Hiragana"/>
  </si>
  <si>
    <t>点以上</t>
    <rPh sb="0" eb="1">
      <t>てん</t>
    </rPh>
    <rPh sb="1" eb="3">
      <t>いじょう</t>
    </rPh>
    <phoneticPr fontId="2" type="Hiragana"/>
  </si>
  <si>
    <t>点以下</t>
    <rPh sb="0" eb="1">
      <t>てん</t>
    </rPh>
    <rPh sb="1" eb="3">
      <t>いか</t>
    </rPh>
    <phoneticPr fontId="2" type="Hiragana"/>
  </si>
  <si>
    <t>特定</t>
    <rPh sb="0" eb="2">
      <t>とくてい</t>
    </rPh>
    <phoneticPr fontId="2" type="Hiragana"/>
  </si>
  <si>
    <t>第1希望</t>
    <rPh sb="0" eb="1">
      <t>だい</t>
    </rPh>
    <rPh sb="2" eb="4">
      <t>きぼう</t>
    </rPh>
    <phoneticPr fontId="2" type="Hiragana"/>
  </si>
  <si>
    <t>第2希望</t>
    <rPh sb="0" eb="1">
      <t>だい</t>
    </rPh>
    <rPh sb="2" eb="4">
      <t>きぼう</t>
    </rPh>
    <phoneticPr fontId="2" type="Hiragana"/>
  </si>
  <si>
    <t>第3希望</t>
    <rPh sb="0" eb="1">
      <t>だい</t>
    </rPh>
    <rPh sb="2" eb="4">
      <t>きぼう</t>
    </rPh>
    <phoneticPr fontId="2" type="Hiragana"/>
  </si>
  <si>
    <t>種別 ＼ 希望</t>
    <rPh sb="0" eb="2">
      <t>しゅべつ</t>
    </rPh>
    <rPh sb="5" eb="7">
      <t>きぼう</t>
    </rPh>
    <phoneticPr fontId="2" type="Hiragana"/>
  </si>
  <si>
    <t>A1</t>
    <phoneticPr fontId="2" type="Hiragana"/>
  </si>
  <si>
    <t>A2</t>
    <phoneticPr fontId="2" type="Hiragana"/>
  </si>
  <si>
    <t>建設業の許可（第1希望）</t>
    <rPh sb="0" eb="3">
      <t>ケンセツギョウ</t>
    </rPh>
    <rPh sb="4" eb="6">
      <t>キョカ</t>
    </rPh>
    <rPh sb="7" eb="8">
      <t>ダイ</t>
    </rPh>
    <rPh sb="9" eb="11">
      <t>キボウ</t>
    </rPh>
    <phoneticPr fontId="2"/>
  </si>
  <si>
    <t>建設業の許可日（第1希望）</t>
    <rPh sb="0" eb="3">
      <t>ケンセツギョウ</t>
    </rPh>
    <rPh sb="4" eb="6">
      <t>キョカ</t>
    </rPh>
    <rPh sb="6" eb="7">
      <t>ヒ</t>
    </rPh>
    <rPh sb="8" eb="9">
      <t>ダイ</t>
    </rPh>
    <rPh sb="10" eb="12">
      <t>キボウ</t>
    </rPh>
    <phoneticPr fontId="2"/>
  </si>
  <si>
    <t>建設業の許可番号（第1希望）</t>
    <rPh sb="0" eb="3">
      <t>ケンセツギョウ</t>
    </rPh>
    <rPh sb="4" eb="6">
      <t>キョカ</t>
    </rPh>
    <rPh sb="6" eb="8">
      <t>バンゴウ</t>
    </rPh>
    <rPh sb="9" eb="10">
      <t>ダイ</t>
    </rPh>
    <rPh sb="11" eb="13">
      <t>キボウ</t>
    </rPh>
    <phoneticPr fontId="2"/>
  </si>
  <si>
    <t>建設業の許可（第2希望）</t>
    <rPh sb="0" eb="3">
      <t>ケンセツギョウ</t>
    </rPh>
    <rPh sb="4" eb="6">
      <t>キョカ</t>
    </rPh>
    <rPh sb="7" eb="8">
      <t>ダイ</t>
    </rPh>
    <rPh sb="9" eb="11">
      <t>キボウ</t>
    </rPh>
    <phoneticPr fontId="2"/>
  </si>
  <si>
    <t>建設業の許可番号（第2希望）</t>
    <rPh sb="0" eb="3">
      <t>ケンセツギョウ</t>
    </rPh>
    <rPh sb="4" eb="6">
      <t>キョカ</t>
    </rPh>
    <rPh sb="6" eb="8">
      <t>バンゴウ</t>
    </rPh>
    <rPh sb="9" eb="10">
      <t>ダイ</t>
    </rPh>
    <rPh sb="11" eb="13">
      <t>キボウ</t>
    </rPh>
    <phoneticPr fontId="2"/>
  </si>
  <si>
    <t>建設業の許可日（第2希望）</t>
    <rPh sb="0" eb="3">
      <t>ケンセツギョウ</t>
    </rPh>
    <rPh sb="4" eb="6">
      <t>キョカ</t>
    </rPh>
    <rPh sb="6" eb="7">
      <t>ヒ</t>
    </rPh>
    <rPh sb="8" eb="9">
      <t>ダイ</t>
    </rPh>
    <rPh sb="10" eb="12">
      <t>キボウ</t>
    </rPh>
    <phoneticPr fontId="2"/>
  </si>
  <si>
    <t>建設業の許可（第3希望）</t>
    <rPh sb="0" eb="3">
      <t>ケンセツギョウ</t>
    </rPh>
    <rPh sb="4" eb="6">
      <t>キョカ</t>
    </rPh>
    <rPh sb="7" eb="8">
      <t>ダイ</t>
    </rPh>
    <rPh sb="9" eb="11">
      <t>キボウ</t>
    </rPh>
    <phoneticPr fontId="2"/>
  </si>
  <si>
    <t>建設業の許可番号（第3希望）</t>
    <rPh sb="0" eb="3">
      <t>ケンセツギョウ</t>
    </rPh>
    <rPh sb="4" eb="6">
      <t>キョカ</t>
    </rPh>
    <rPh sb="6" eb="8">
      <t>バンゴウ</t>
    </rPh>
    <rPh sb="9" eb="10">
      <t>ダイ</t>
    </rPh>
    <rPh sb="11" eb="13">
      <t>キボウ</t>
    </rPh>
    <phoneticPr fontId="2"/>
  </si>
  <si>
    <t>建設業の許可日（第3希望）</t>
    <rPh sb="0" eb="3">
      <t>ケンセツギョウ</t>
    </rPh>
    <rPh sb="4" eb="6">
      <t>キョカ</t>
    </rPh>
    <rPh sb="6" eb="7">
      <t>ヒ</t>
    </rPh>
    <rPh sb="8" eb="9">
      <t>ダイ</t>
    </rPh>
    <rPh sb="10" eb="12">
      <t>キボウ</t>
    </rPh>
    <phoneticPr fontId="2"/>
  </si>
  <si>
    <t>柏原市建設工事入札参加資格審査申請書　（令和7・8年度）</t>
    <rPh sb="0" eb="2">
      <t>かしわら</t>
    </rPh>
    <rPh sb="2" eb="3">
      <t>し</t>
    </rPh>
    <rPh sb="3" eb="5">
      <t>けんせつ</t>
    </rPh>
    <rPh sb="5" eb="7">
      <t>こうじ</t>
    </rPh>
    <rPh sb="7" eb="9">
      <t>にゅうさつ</t>
    </rPh>
    <rPh sb="9" eb="11">
      <t>さんか</t>
    </rPh>
    <rPh sb="11" eb="13">
      <t>しかく</t>
    </rPh>
    <rPh sb="13" eb="15">
      <t>しんさ</t>
    </rPh>
    <rPh sb="15" eb="18">
      <t>しんせいしょ</t>
    </rPh>
    <phoneticPr fontId="2" type="Hiragana"/>
  </si>
  <si>
    <t>建－様式第1-1号（表）</t>
    <rPh sb="0" eb="1">
      <t>けん</t>
    </rPh>
    <rPh sb="2" eb="4">
      <t>ようしき</t>
    </rPh>
    <rPh sb="4" eb="5">
      <t>だい</t>
    </rPh>
    <rPh sb="8" eb="9">
      <t>ごう</t>
    </rPh>
    <rPh sb="10" eb="11">
      <t>おもて</t>
    </rPh>
    <phoneticPr fontId="2" type="Hiragana"/>
  </si>
  <si>
    <r>
      <t xml:space="preserve">受付番号
</t>
    </r>
    <r>
      <rPr>
        <sz val="7"/>
        <color indexed="10"/>
        <rFont val="ＭＳ Ｐ明朝"/>
        <family val="1"/>
        <charset val="128"/>
      </rPr>
      <t>【記入不要】</t>
    </r>
    <rPh sb="0" eb="2">
      <t>うけつけ</t>
    </rPh>
    <rPh sb="2" eb="4">
      <t>ばんごう</t>
    </rPh>
    <rPh sb="6" eb="8">
      <t>きにゅう</t>
    </rPh>
    <rPh sb="8" eb="10">
      <t>ふよう</t>
    </rPh>
    <phoneticPr fontId="2" type="Hiragana"/>
  </si>
  <si>
    <t>第</t>
    <rPh sb="0" eb="1">
      <t>だい</t>
    </rPh>
    <phoneticPr fontId="2" type="Hiragana"/>
  </si>
  <si>
    <t>号</t>
    <phoneticPr fontId="2" type="Hiragana"/>
  </si>
  <si>
    <r>
      <t xml:space="preserve">変更受付
</t>
    </r>
    <r>
      <rPr>
        <sz val="7"/>
        <color indexed="10"/>
        <rFont val="ＭＳ Ｐ明朝"/>
        <family val="1"/>
        <charset val="128"/>
      </rPr>
      <t>【記入不要】</t>
    </r>
    <rPh sb="0" eb="2">
      <t>へんこう</t>
    </rPh>
    <rPh sb="2" eb="4">
      <t>うけつけ</t>
    </rPh>
    <rPh sb="6" eb="8">
      <t>きにゅう</t>
    </rPh>
    <rPh sb="8" eb="10">
      <t>ふよう</t>
    </rPh>
    <phoneticPr fontId="2" type="Hiragana"/>
  </si>
  <si>
    <t>令和　　 年　　 月　　 日</t>
    <rPh sb="5" eb="6">
      <t>ねん</t>
    </rPh>
    <rPh sb="9" eb="10">
      <t>つき</t>
    </rPh>
    <rPh sb="13" eb="14">
      <t>ひ</t>
    </rPh>
    <phoneticPr fontId="2" type="Hiragana"/>
  </si>
  <si>
    <t>　①本書の
　　 作成者</t>
    <rPh sb="2" eb="3">
      <t>ほん</t>
    </rPh>
    <rPh sb="3" eb="4">
      <t>しょ</t>
    </rPh>
    <rPh sb="9" eb="12">
      <t>さくせいしゃ</t>
    </rPh>
    <phoneticPr fontId="2" type="Hiragana"/>
  </si>
  <si>
    <t>所　属</t>
    <rPh sb="0" eb="1">
      <t>ところ</t>
    </rPh>
    <rPh sb="2" eb="3">
      <t>ぞく</t>
    </rPh>
    <phoneticPr fontId="2" type="Hiragana"/>
  </si>
  <si>
    <t>　　②商号等の頭文字
　　　 （ひらがな一字）</t>
    <rPh sb="3" eb="5">
      <t>しょうごう</t>
    </rPh>
    <rPh sb="5" eb="6">
      <t>とう</t>
    </rPh>
    <rPh sb="7" eb="10">
      <t>かしらもじ</t>
    </rPh>
    <rPh sb="20" eb="22">
      <t>いちじ</t>
    </rPh>
    <phoneticPr fontId="2" type="Hiragana"/>
  </si>
  <si>
    <t>■</t>
    <phoneticPr fontId="2" type="Hiragana"/>
  </si>
  <si>
    <t>平成</t>
    <rPh sb="0" eb="2">
      <t>へいせい</t>
    </rPh>
    <phoneticPr fontId="2" type="Hiragana"/>
  </si>
  <si>
    <t>□</t>
    <phoneticPr fontId="2" type="Hiragana"/>
  </si>
  <si>
    <t>土木一式工事（体）</t>
    <rPh sb="0" eb="2">
      <t>どぼく</t>
    </rPh>
    <rPh sb="2" eb="4">
      <t>いっしき</t>
    </rPh>
    <rPh sb="4" eb="6">
      <t>こうじ</t>
    </rPh>
    <rPh sb="7" eb="8">
      <t>からだ</t>
    </rPh>
    <phoneticPr fontId="2" type="Hiragana"/>
  </si>
  <si>
    <t>令和</t>
    <rPh sb="0" eb="2">
      <t>れいわ</t>
    </rPh>
    <phoneticPr fontId="2" type="Hiragana"/>
  </si>
  <si>
    <t>氏　名</t>
    <rPh sb="0" eb="1">
      <t>し</t>
    </rPh>
    <rPh sb="2" eb="3">
      <t/>
    </rPh>
    <phoneticPr fontId="2" type="Hiragana"/>
  </si>
  <si>
    <t>建築一式工事</t>
    <rPh sb="0" eb="2">
      <t>けんちく</t>
    </rPh>
    <rPh sb="2" eb="4">
      <t>いっしき</t>
    </rPh>
    <rPh sb="4" eb="6">
      <t>こうじ</t>
    </rPh>
    <phoneticPr fontId="2" type="Hiragana"/>
  </si>
  <si>
    <t>T E L</t>
    <phoneticPr fontId="2" type="Hiragana"/>
  </si>
  <si>
    <t>建築一式工事（プ）</t>
    <rPh sb="0" eb="2">
      <t>けんちく</t>
    </rPh>
    <rPh sb="2" eb="4">
      <t>いっしき</t>
    </rPh>
    <rPh sb="4" eb="6">
      <t>こうじ</t>
    </rPh>
    <phoneticPr fontId="2" type="Hiragana"/>
  </si>
  <si>
    <t>舗装工事</t>
    <rPh sb="0" eb="2">
      <t>ほそう</t>
    </rPh>
    <rPh sb="2" eb="4">
      <t>こうじ</t>
    </rPh>
    <phoneticPr fontId="2" type="Hiragana"/>
  </si>
  <si>
    <t>③本社・本店（主たる営業所）</t>
    <rPh sb="1" eb="3">
      <t>ほんしゃ</t>
    </rPh>
    <rPh sb="4" eb="6">
      <t>ほんてん</t>
    </rPh>
    <rPh sb="7" eb="8">
      <t>しゅ</t>
    </rPh>
    <rPh sb="10" eb="13">
      <t>えいぎょうしょ</t>
    </rPh>
    <phoneticPr fontId="2" type="Hiragana"/>
  </si>
  <si>
    <r>
      <t>④本市と契約を締結する営業所（</t>
    </r>
    <r>
      <rPr>
        <sz val="9"/>
        <color indexed="10"/>
        <rFont val="ＭＳ Ｐ明朝"/>
        <family val="1"/>
        <charset val="128"/>
      </rPr>
      <t>受任者（支店等）を置く場合のみ記入</t>
    </r>
    <r>
      <rPr>
        <sz val="9"/>
        <rFont val="ＭＳ Ｐ明朝"/>
        <family val="1"/>
        <charset val="128"/>
      </rPr>
      <t>）</t>
    </r>
    <rPh sb="1" eb="3">
      <t>ほんいち</t>
    </rPh>
    <rPh sb="4" eb="6">
      <t>けいやく</t>
    </rPh>
    <rPh sb="7" eb="9">
      <t>ていけつ</t>
    </rPh>
    <rPh sb="11" eb="13">
      <t>えいぎょう</t>
    </rPh>
    <rPh sb="13" eb="14">
      <t>じょ</t>
    </rPh>
    <rPh sb="19" eb="21">
      <t>してん</t>
    </rPh>
    <rPh sb="21" eb="22">
      <t>とう</t>
    </rPh>
    <phoneticPr fontId="2" type="Hiragana"/>
  </si>
  <si>
    <t>大工工事</t>
    <rPh sb="0" eb="2">
      <t>だいく</t>
    </rPh>
    <rPh sb="2" eb="4">
      <t>こうじ</t>
    </rPh>
    <phoneticPr fontId="2" type="Hiragana"/>
  </si>
  <si>
    <t>左官工事</t>
    <rPh sb="0" eb="2">
      <t>さかん</t>
    </rPh>
    <rPh sb="2" eb="4">
      <t>こうじ</t>
    </rPh>
    <phoneticPr fontId="2" type="Hiragana"/>
  </si>
  <si>
    <t>電気工事</t>
    <rPh sb="0" eb="2">
      <t>でんき</t>
    </rPh>
    <rPh sb="2" eb="4">
      <t>こうじ</t>
    </rPh>
    <phoneticPr fontId="2" type="Hiragana"/>
  </si>
  <si>
    <t>商　　　号
又は名称</t>
    <rPh sb="0" eb="1">
      <t>しょう</t>
    </rPh>
    <rPh sb="4" eb="5">
      <t>ごう</t>
    </rPh>
    <rPh sb="6" eb="7">
      <t>また</t>
    </rPh>
    <rPh sb="8" eb="10">
      <t>めいしょう</t>
    </rPh>
    <phoneticPr fontId="2" type="Hiragana"/>
  </si>
  <si>
    <t>とび・土工・コンクリート工事</t>
    <rPh sb="3" eb="4">
      <t>つち</t>
    </rPh>
    <rPh sb="4" eb="5">
      <t>こう</t>
    </rPh>
    <rPh sb="12" eb="14">
      <t>こうじ</t>
    </rPh>
    <phoneticPr fontId="2" type="Hiragana"/>
  </si>
  <si>
    <t>管工事</t>
    <rPh sb="0" eb="1">
      <t>かん</t>
    </rPh>
    <rPh sb="1" eb="3">
      <t>こうじ</t>
    </rPh>
    <phoneticPr fontId="2" type="Hiragana"/>
  </si>
  <si>
    <t>区分</t>
    <rPh sb="0" eb="2">
      <t>くぶん</t>
    </rPh>
    <phoneticPr fontId="2" type="Hiragana"/>
  </si>
  <si>
    <t>第1希望業種</t>
    <phoneticPr fontId="2" type="Hiragana"/>
  </si>
  <si>
    <t>経審点</t>
    <rPh sb="0" eb="2">
      <t>けいしん</t>
    </rPh>
    <rPh sb="2" eb="3">
      <t>てん</t>
    </rPh>
    <phoneticPr fontId="2" type="Hiragana"/>
  </si>
  <si>
    <t>とび・土工・コンクリート工事（柵）</t>
    <rPh sb="3" eb="5">
      <t>どこう</t>
    </rPh>
    <rPh sb="12" eb="14">
      <t>こうじ</t>
    </rPh>
    <phoneticPr fontId="2" type="Hiragana"/>
  </si>
  <si>
    <t>造園工事</t>
    <rPh sb="0" eb="2">
      <t>ぞうえん</t>
    </rPh>
    <rPh sb="2" eb="4">
      <t>こうじ</t>
    </rPh>
    <phoneticPr fontId="2" type="Hiragana"/>
  </si>
  <si>
    <t>所在地</t>
    <rPh sb="0" eb="3">
      <t>しょざいち</t>
    </rPh>
    <phoneticPr fontId="2" type="Hiragana"/>
  </si>
  <si>
    <t>〒</t>
    <phoneticPr fontId="2" type="Hiragana"/>
  </si>
  <si>
    <t>－</t>
    <phoneticPr fontId="2" type="Hiragana"/>
  </si>
  <si>
    <t>新規</t>
    <rPh sb="0" eb="2">
      <t>しんき</t>
    </rPh>
    <phoneticPr fontId="2" type="Hiragana"/>
  </si>
  <si>
    <t>点</t>
    <rPh sb="0" eb="1">
      <t>てん</t>
    </rPh>
    <phoneticPr fontId="2" type="Hiragana"/>
  </si>
  <si>
    <t>とび・土工・コンクリート工事（ミラー）</t>
    <rPh sb="3" eb="5">
      <t>どこう</t>
    </rPh>
    <rPh sb="12" eb="14">
      <t>こうじ</t>
    </rPh>
    <phoneticPr fontId="2" type="Hiragana"/>
  </si>
  <si>
    <t>塗装工事</t>
    <rPh sb="0" eb="2">
      <t>とそう</t>
    </rPh>
    <rPh sb="2" eb="4">
      <t>こうじ</t>
    </rPh>
    <phoneticPr fontId="2" type="Hiragana"/>
  </si>
  <si>
    <t>更新</t>
    <rPh sb="0" eb="2">
      <t>こうしん</t>
    </rPh>
    <phoneticPr fontId="2" type="Hiragana"/>
  </si>
  <si>
    <t>とび・土工・コンクリート工事（防球）</t>
    <rPh sb="3" eb="5">
      <t>どこう</t>
    </rPh>
    <rPh sb="12" eb="14">
      <t>こうじ</t>
    </rPh>
    <phoneticPr fontId="2" type="Hiragana"/>
  </si>
  <si>
    <t>○</t>
    <phoneticPr fontId="2" type="Hiragana"/>
  </si>
  <si>
    <t>第2希望業種</t>
    <phoneticPr fontId="2" type="Hiragana"/>
  </si>
  <si>
    <t>石工事</t>
    <rPh sb="0" eb="1">
      <t>いし</t>
    </rPh>
    <rPh sb="1" eb="3">
      <t>こうじ</t>
    </rPh>
    <phoneticPr fontId="2" type="Hiragana"/>
  </si>
  <si>
    <t>屋根工事</t>
    <rPh sb="0" eb="2">
      <t>やね</t>
    </rPh>
    <rPh sb="2" eb="4">
      <t>こうじ</t>
    </rPh>
    <phoneticPr fontId="2" type="Hiragana"/>
  </si>
  <si>
    <t>第3希望業種</t>
    <phoneticPr fontId="2" type="Hiragana"/>
  </si>
  <si>
    <t>電話番号</t>
    <rPh sb="0" eb="2">
      <t>でんわ</t>
    </rPh>
    <rPh sb="2" eb="4">
      <t>ばんごう</t>
    </rPh>
    <phoneticPr fontId="2" type="Hiragana"/>
  </si>
  <si>
    <t>FAX番号</t>
    <rPh sb="3" eb="5">
      <t>ばんごう</t>
    </rPh>
    <phoneticPr fontId="2" type="Hiragana"/>
  </si>
  <si>
    <t>管工事（空）</t>
    <rPh sb="0" eb="3">
      <t>かんこうじ</t>
    </rPh>
    <phoneticPr fontId="2" type="Hiragana"/>
  </si>
  <si>
    <t>Eメール</t>
    <phoneticPr fontId="2" type="Hiragana"/>
  </si>
  <si>
    <t>タイル・れんが・ブロック工事</t>
    <rPh sb="12" eb="14">
      <t>こうじ</t>
    </rPh>
    <phoneticPr fontId="2" type="Hiragana"/>
  </si>
  <si>
    <t>⑤資　本　金</t>
    <rPh sb="1" eb="2">
      <t>し</t>
    </rPh>
    <rPh sb="3" eb="4">
      <t>ほん</t>
    </rPh>
    <rPh sb="5" eb="6">
      <t>きん</t>
    </rPh>
    <phoneticPr fontId="2" type="Hiragana"/>
  </si>
  <si>
    <t>千円</t>
    <rPh sb="0" eb="2">
      <t>せんえん</t>
    </rPh>
    <phoneticPr fontId="2" type="Hiragana"/>
  </si>
  <si>
    <t>人</t>
    <rPh sb="0" eb="1">
      <t>にん</t>
    </rPh>
    <phoneticPr fontId="2" type="Hiragana"/>
  </si>
  <si>
    <t>鋼構造物工事</t>
    <rPh sb="0" eb="1">
      <t>はがね</t>
    </rPh>
    <rPh sb="1" eb="4">
      <t>こうぞうぶつ</t>
    </rPh>
    <rPh sb="4" eb="6">
      <t>こうじ</t>
    </rPh>
    <phoneticPr fontId="2" type="Hiragana"/>
  </si>
  <si>
    <t>第 1
希望</t>
    <rPh sb="0" eb="1">
      <t>だい</t>
    </rPh>
    <rPh sb="4" eb="6">
      <t>きぼう</t>
    </rPh>
    <phoneticPr fontId="2" type="Hiragana"/>
  </si>
  <si>
    <t>大臣</t>
    <rPh sb="0" eb="2">
      <t>だいじん</t>
    </rPh>
    <phoneticPr fontId="2" type="Hiragana"/>
  </si>
  <si>
    <t>知事</t>
    <rPh sb="0" eb="2">
      <t>ちじ</t>
    </rPh>
    <phoneticPr fontId="2" type="Hiragana"/>
  </si>
  <si>
    <t>号</t>
    <rPh sb="0" eb="1">
      <t>ごう</t>
    </rPh>
    <phoneticPr fontId="2" type="Hiragana"/>
  </si>
  <si>
    <t>建設業
の種類</t>
    <rPh sb="0" eb="3">
      <t>けんせつぎょう</t>
    </rPh>
    <rPh sb="5" eb="7">
      <t>しゅるい</t>
    </rPh>
    <phoneticPr fontId="2" type="Hiragana"/>
  </si>
  <si>
    <t>土木一式</t>
    <rPh sb="0" eb="1">
      <t>つち</t>
    </rPh>
    <rPh sb="1" eb="2">
      <t>き</t>
    </rPh>
    <rPh sb="2" eb="4">
      <t>いっしき</t>
    </rPh>
    <phoneticPr fontId="2" type="Hiragana"/>
  </si>
  <si>
    <t>建築一式</t>
    <rPh sb="0" eb="2">
      <t>けんちく</t>
    </rPh>
    <rPh sb="2" eb="4">
      <t>いっしき</t>
    </rPh>
    <phoneticPr fontId="2" type="Hiragana"/>
  </si>
  <si>
    <t>大　　工</t>
    <rPh sb="0" eb="1">
      <t>だい</t>
    </rPh>
    <rPh sb="3" eb="4">
      <t>こう</t>
    </rPh>
    <phoneticPr fontId="2" type="Hiragana"/>
  </si>
  <si>
    <t>左　　官</t>
    <rPh sb="0" eb="1">
      <t>ひだり</t>
    </rPh>
    <rPh sb="3" eb="4">
      <t>かん</t>
    </rPh>
    <phoneticPr fontId="2" type="Hiragana"/>
  </si>
  <si>
    <t>コンクリート
とび・土工・</t>
    <rPh sb="10" eb="11">
      <t>ど</t>
    </rPh>
    <rPh sb="11" eb="12">
      <t>こう</t>
    </rPh>
    <phoneticPr fontId="2" type="Hiragana"/>
  </si>
  <si>
    <t xml:space="preserve">石
</t>
    <rPh sb="0" eb="1">
      <t>いし</t>
    </rPh>
    <phoneticPr fontId="2" type="Hiragana"/>
  </si>
  <si>
    <t>屋　　根</t>
    <rPh sb="0" eb="1">
      <t>や</t>
    </rPh>
    <rPh sb="3" eb="4">
      <t>ね</t>
    </rPh>
    <phoneticPr fontId="2" type="Hiragana"/>
  </si>
  <si>
    <t>電　　気</t>
    <rPh sb="0" eb="1">
      <t>でん</t>
    </rPh>
    <rPh sb="3" eb="4">
      <t>き</t>
    </rPh>
    <phoneticPr fontId="2" type="Hiragana"/>
  </si>
  <si>
    <t xml:space="preserve">管
</t>
    <rPh sb="0" eb="1">
      <t>かん</t>
    </rPh>
    <phoneticPr fontId="2" type="Hiragana"/>
  </si>
  <si>
    <t>・ブロック
タイル・れんが</t>
    <phoneticPr fontId="2" type="Hiragana"/>
  </si>
  <si>
    <t>鋼構造物</t>
    <rPh sb="0" eb="1">
      <t>こう</t>
    </rPh>
    <rPh sb="1" eb="3">
      <t>こうぞう</t>
    </rPh>
    <rPh sb="3" eb="4">
      <t>もの</t>
    </rPh>
    <phoneticPr fontId="2" type="Hiragana"/>
  </si>
  <si>
    <t>鉄　　筋</t>
    <rPh sb="0" eb="1">
      <t>てつ</t>
    </rPh>
    <rPh sb="3" eb="4">
      <t>すじ</t>
    </rPh>
    <phoneticPr fontId="2" type="Hiragana"/>
  </si>
  <si>
    <t>舗　　装</t>
    <rPh sb="0" eb="1">
      <t>ほ</t>
    </rPh>
    <rPh sb="3" eb="4">
      <t>そう</t>
    </rPh>
    <phoneticPr fontId="2" type="Hiragana"/>
  </si>
  <si>
    <t>しゅんせつ</t>
    <phoneticPr fontId="2" type="Hiragana"/>
  </si>
  <si>
    <t>板　　金</t>
    <rPh sb="0" eb="1">
      <t>いた</t>
    </rPh>
    <rPh sb="3" eb="4">
      <t>きん</t>
    </rPh>
    <phoneticPr fontId="2" type="Hiragana"/>
  </si>
  <si>
    <t xml:space="preserve">ガ
ラ
ス
</t>
    <phoneticPr fontId="2" type="Hiragana"/>
  </si>
  <si>
    <t>塗　　装</t>
    <rPh sb="0" eb="1">
      <t>ぬり</t>
    </rPh>
    <rPh sb="3" eb="4">
      <t>そう</t>
    </rPh>
    <phoneticPr fontId="2" type="Hiragana"/>
  </si>
  <si>
    <t>防　　水</t>
    <rPh sb="0" eb="1">
      <t>ぼう</t>
    </rPh>
    <rPh sb="3" eb="4">
      <t>みず</t>
    </rPh>
    <phoneticPr fontId="2" type="Hiragana"/>
  </si>
  <si>
    <t>内装仕上</t>
    <rPh sb="0" eb="2">
      <t>ないそう</t>
    </rPh>
    <rPh sb="2" eb="4">
      <t>しあ</t>
    </rPh>
    <phoneticPr fontId="2" type="Hiragana"/>
  </si>
  <si>
    <t>機械器具設置</t>
    <rPh sb="0" eb="1">
      <t>き</t>
    </rPh>
    <rPh sb="1" eb="2">
      <t>かい</t>
    </rPh>
    <rPh sb="2" eb="3">
      <t>うつわ</t>
    </rPh>
    <rPh sb="3" eb="4">
      <t>ぐ</t>
    </rPh>
    <rPh sb="4" eb="5">
      <t>せつ</t>
    </rPh>
    <rPh sb="5" eb="6">
      <t>おき</t>
    </rPh>
    <phoneticPr fontId="2" type="Hiragana"/>
  </si>
  <si>
    <t xml:space="preserve">熱
絶
縁
</t>
    <rPh sb="0" eb="1">
      <t>ねつ</t>
    </rPh>
    <rPh sb="2" eb="3">
      <t>ぜつ</t>
    </rPh>
    <rPh sb="4" eb="5">
      <t>えん</t>
    </rPh>
    <phoneticPr fontId="2" type="Hiragana"/>
  </si>
  <si>
    <t>電気通信</t>
    <rPh sb="0" eb="2">
      <t>でんき</t>
    </rPh>
    <rPh sb="2" eb="4">
      <t>つうしん</t>
    </rPh>
    <phoneticPr fontId="2" type="Hiragana"/>
  </si>
  <si>
    <t>造　　園</t>
    <rPh sb="0" eb="1">
      <t>ぞう</t>
    </rPh>
    <rPh sb="3" eb="4">
      <t>えん</t>
    </rPh>
    <phoneticPr fontId="2" type="Hiragana"/>
  </si>
  <si>
    <t xml:space="preserve">さ
く
井
</t>
    <rPh sb="4" eb="5">
      <t>い</t>
    </rPh>
    <phoneticPr fontId="2" type="Hiragana"/>
  </si>
  <si>
    <t>建　　具</t>
    <rPh sb="0" eb="1">
      <t>けん</t>
    </rPh>
    <rPh sb="3" eb="4">
      <t>ぐ</t>
    </rPh>
    <phoneticPr fontId="2" type="Hiragana"/>
  </si>
  <si>
    <t>水道施設</t>
    <rPh sb="0" eb="2">
      <t>すいどう</t>
    </rPh>
    <rPh sb="2" eb="4">
      <t>しせつ</t>
    </rPh>
    <phoneticPr fontId="2" type="Hiragana"/>
  </si>
  <si>
    <t>消防施設</t>
    <rPh sb="0" eb="2">
      <t>しょうぼう</t>
    </rPh>
    <rPh sb="2" eb="4">
      <t>しせつ</t>
    </rPh>
    <phoneticPr fontId="2" type="Hiragana"/>
  </si>
  <si>
    <t>清掃施設</t>
    <rPh sb="0" eb="2">
      <t>せいそう</t>
    </rPh>
    <rPh sb="2" eb="4">
      <t>しせつ</t>
    </rPh>
    <phoneticPr fontId="2" type="Hiragana"/>
  </si>
  <si>
    <t>解　　体</t>
    <rPh sb="0" eb="1">
      <t>かい</t>
    </rPh>
    <rPh sb="3" eb="4">
      <t>からだ</t>
    </rPh>
    <phoneticPr fontId="2" type="Hiragana"/>
  </si>
  <si>
    <t>鉄筋工事</t>
    <rPh sb="0" eb="2">
      <t>てっきん</t>
    </rPh>
    <rPh sb="2" eb="4">
      <t>こうじ</t>
    </rPh>
    <phoneticPr fontId="2" type="Hiragana"/>
  </si>
  <si>
    <t>一般</t>
    <rPh sb="0" eb="2">
      <t>いっぱん</t>
    </rPh>
    <phoneticPr fontId="2" type="Hiragana"/>
  </si>
  <si>
    <t>年</t>
    <rPh sb="0" eb="1">
      <t>ねん</t>
    </rPh>
    <phoneticPr fontId="2" type="Hiragana"/>
  </si>
  <si>
    <t>月</t>
    <rPh sb="0" eb="1">
      <t>がつ</t>
    </rPh>
    <phoneticPr fontId="2" type="Hiragana"/>
  </si>
  <si>
    <t>日</t>
    <rPh sb="0" eb="1">
      <t>にち</t>
    </rPh>
    <phoneticPr fontId="2" type="Hiragana"/>
  </si>
  <si>
    <t>しゅんせつ工事</t>
    <rPh sb="5" eb="7">
      <t>こうじ</t>
    </rPh>
    <phoneticPr fontId="2" type="Hiragana"/>
  </si>
  <si>
    <t>板金工事</t>
    <rPh sb="0" eb="2">
      <t>ばんきん</t>
    </rPh>
    <rPh sb="2" eb="4">
      <t>こうじ</t>
    </rPh>
    <phoneticPr fontId="2" type="Hiragana"/>
  </si>
  <si>
    <t>第 2
希望</t>
    <rPh sb="0" eb="1">
      <t>だい</t>
    </rPh>
    <rPh sb="4" eb="6">
      <t>きぼう</t>
    </rPh>
    <phoneticPr fontId="2" type="Hiragana"/>
  </si>
  <si>
    <t>ガラス工事</t>
    <rPh sb="3" eb="5">
      <t>こうじ</t>
    </rPh>
    <phoneticPr fontId="2" type="Hiragana"/>
  </si>
  <si>
    <t>（特定）</t>
    <phoneticPr fontId="2" type="Hiragana"/>
  </si>
  <si>
    <t>塗装工事（ライン）</t>
    <rPh sb="0" eb="2">
      <t>とそう</t>
    </rPh>
    <rPh sb="2" eb="4">
      <t>こうじ</t>
    </rPh>
    <phoneticPr fontId="2" type="Hiragana"/>
  </si>
  <si>
    <t>（一般）</t>
    <phoneticPr fontId="2" type="Hiragana"/>
  </si>
  <si>
    <t>防水工事</t>
    <rPh sb="0" eb="2">
      <t>ぼうすい</t>
    </rPh>
    <rPh sb="2" eb="4">
      <t>こうじ</t>
    </rPh>
    <phoneticPr fontId="2" type="Hiragana"/>
  </si>
  <si>
    <t>第 3
希望</t>
    <rPh sb="0" eb="1">
      <t>だい</t>
    </rPh>
    <rPh sb="4" eb="6">
      <t>きぼう</t>
    </rPh>
    <phoneticPr fontId="2" type="Hiragana"/>
  </si>
  <si>
    <t>ISO9001</t>
    <phoneticPr fontId="2" type="Hiragana"/>
  </si>
  <si>
    <t>内装仕上工事</t>
    <rPh sb="0" eb="2">
      <t>ないそう</t>
    </rPh>
    <rPh sb="2" eb="4">
      <t>しあ</t>
    </rPh>
    <rPh sb="4" eb="6">
      <t>こうじ</t>
    </rPh>
    <phoneticPr fontId="2" type="Hiragana"/>
  </si>
  <si>
    <t>機械器具設置工事</t>
    <rPh sb="0" eb="2">
      <t>きかい</t>
    </rPh>
    <rPh sb="2" eb="4">
      <t>きぐ</t>
    </rPh>
    <rPh sb="4" eb="6">
      <t>せっち</t>
    </rPh>
    <rPh sb="6" eb="8">
      <t>こうじ</t>
    </rPh>
    <phoneticPr fontId="2" type="Hiragana"/>
  </si>
  <si>
    <t>ISO14001</t>
    <phoneticPr fontId="2" type="Hiragana"/>
  </si>
  <si>
    <t>熱絶縁工事</t>
    <rPh sb="0" eb="1">
      <t>ねつ</t>
    </rPh>
    <rPh sb="1" eb="3">
      <t>ぜつえん</t>
    </rPh>
    <rPh sb="3" eb="5">
      <t>こうじ</t>
    </rPh>
    <phoneticPr fontId="2" type="Hiragana"/>
  </si>
  <si>
    <t>電気通信工事</t>
    <rPh sb="0" eb="2">
      <t>でんき</t>
    </rPh>
    <rPh sb="2" eb="4">
      <t>つうしん</t>
    </rPh>
    <rPh sb="4" eb="6">
      <t>こうじ</t>
    </rPh>
    <phoneticPr fontId="2" type="Hiragana"/>
  </si>
  <si>
    <t>　　私は、令和7・8年度柏原市建設工事入札参加資格審査を申請するにあたり、資格要件に該当しており、記載事項について事実と相違ないことを誓約します。</t>
    <rPh sb="42" eb="44">
      <t>がいとう</t>
    </rPh>
    <rPh sb="49" eb="51">
      <t>きさい</t>
    </rPh>
    <rPh sb="51" eb="53">
      <t>じこう</t>
    </rPh>
    <rPh sb="57" eb="59">
      <t>じじつ</t>
    </rPh>
    <rPh sb="60" eb="62">
      <t>そうい</t>
    </rPh>
    <rPh sb="67" eb="69">
      <t>せいやく</t>
    </rPh>
    <phoneticPr fontId="2" type="Hiragana"/>
  </si>
  <si>
    <t>　　また、資格要件に該当しないことになった場合には、遅滞なくその旨を貴市に届け出ることも誓約します。</t>
    <rPh sb="5" eb="7">
      <t>しかく</t>
    </rPh>
    <rPh sb="7" eb="9">
      <t>ようけん</t>
    </rPh>
    <rPh sb="44" eb="46">
      <t>せいやく</t>
    </rPh>
    <phoneticPr fontId="2" type="Hiragana"/>
  </si>
  <si>
    <t>さく井工事</t>
    <rPh sb="2" eb="3">
      <t>い</t>
    </rPh>
    <rPh sb="3" eb="5">
      <t>こうじ</t>
    </rPh>
    <phoneticPr fontId="2" type="Hiragana"/>
  </si>
  <si>
    <t>　　なお、入札（見積）等の参加又は辞退、契約の締結、代金（還付）の請求、受領及び契約履行に係る各種届出のために使用する印鑑を次のとおり届け出ます。</t>
    <rPh sb="5" eb="7">
      <t>にゅうさつ</t>
    </rPh>
    <rPh sb="8" eb="10">
      <t>みつもり</t>
    </rPh>
    <rPh sb="13" eb="15">
      <t>さんか</t>
    </rPh>
    <rPh sb="15" eb="16">
      <t>また</t>
    </rPh>
    <rPh sb="17" eb="19">
      <t>じたい</t>
    </rPh>
    <rPh sb="26" eb="28">
      <t>だいきん</t>
    </rPh>
    <rPh sb="29" eb="31">
      <t>かんぷ</t>
    </rPh>
    <rPh sb="33" eb="35">
      <t>せいきゅう</t>
    </rPh>
    <rPh sb="36" eb="38">
      <t>じゅりょう</t>
    </rPh>
    <rPh sb="38" eb="39">
      <t>およ</t>
    </rPh>
    <rPh sb="40" eb="42">
      <t>けいやく</t>
    </rPh>
    <rPh sb="42" eb="44">
      <t>りこう</t>
    </rPh>
    <rPh sb="45" eb="46">
      <t>かか</t>
    </rPh>
    <rPh sb="47" eb="49">
      <t>かくしゅ</t>
    </rPh>
    <rPh sb="49" eb="51">
      <t>とどけで</t>
    </rPh>
    <rPh sb="55" eb="57">
      <t>しよう</t>
    </rPh>
    <rPh sb="59" eb="61">
      <t>いんかん</t>
    </rPh>
    <rPh sb="62" eb="63">
      <t>つぎ</t>
    </rPh>
    <rPh sb="67" eb="68">
      <t>とど</t>
    </rPh>
    <rPh sb="69" eb="70">
      <t>で</t>
    </rPh>
    <phoneticPr fontId="2" type="Hiragana"/>
  </si>
  <si>
    <t>建具工事</t>
    <rPh sb="0" eb="2">
      <t>たてぐ</t>
    </rPh>
    <rPh sb="2" eb="4">
      <t>こうじ</t>
    </rPh>
    <phoneticPr fontId="2" type="Hiragana"/>
  </si>
  <si>
    <t>　　受任者を置く場合、④の欄のとおりとし、入札（見積）等の参加又は辞退、契約の締結・履行、契約（入札）保証金の納付、代金（還付）の請求、受領、</t>
    <rPh sb="2" eb="5">
      <t>じゅにんしゃ</t>
    </rPh>
    <rPh sb="6" eb="7">
      <t>お</t>
    </rPh>
    <rPh sb="8" eb="10">
      <t>ばあい</t>
    </rPh>
    <rPh sb="13" eb="14">
      <t>らん</t>
    </rPh>
    <rPh sb="21" eb="23">
      <t>にゅうさつ</t>
    </rPh>
    <rPh sb="24" eb="26">
      <t>みつもり</t>
    </rPh>
    <rPh sb="29" eb="31">
      <t>さんか</t>
    </rPh>
    <rPh sb="31" eb="32">
      <t>また</t>
    </rPh>
    <rPh sb="33" eb="35">
      <t>じたい</t>
    </rPh>
    <rPh sb="36" eb="38">
      <t>けいやく</t>
    </rPh>
    <rPh sb="39" eb="41">
      <t>ていけつ</t>
    </rPh>
    <rPh sb="42" eb="44">
      <t>りこう</t>
    </rPh>
    <rPh sb="58" eb="60">
      <t>だいきん</t>
    </rPh>
    <rPh sb="61" eb="63">
      <t>かんぷ</t>
    </rPh>
    <rPh sb="65" eb="67">
      <t>せいきゅう</t>
    </rPh>
    <rPh sb="68" eb="70">
      <t>じゅりょう</t>
    </rPh>
    <phoneticPr fontId="2" type="Hiragana"/>
  </si>
  <si>
    <t>水道施設工事</t>
    <rPh sb="0" eb="2">
      <t>すいどう</t>
    </rPh>
    <rPh sb="2" eb="4">
      <t>しせつ</t>
    </rPh>
    <rPh sb="4" eb="6">
      <t>こうじ</t>
    </rPh>
    <phoneticPr fontId="2" type="Hiragana"/>
  </si>
  <si>
    <t>復代理人の選任及びこれらに付随することについて一切の権限を委任します。</t>
    <phoneticPr fontId="2" type="Hiragana"/>
  </si>
  <si>
    <t>※実印を使用印とする
　場合は実印を押印</t>
    <phoneticPr fontId="2" type="Hiragana"/>
  </si>
  <si>
    <t>消防施設工事</t>
    <rPh sb="0" eb="2">
      <t>しょうぼう</t>
    </rPh>
    <rPh sb="2" eb="4">
      <t>しせつ</t>
    </rPh>
    <rPh sb="4" eb="6">
      <t>こうじ</t>
    </rPh>
    <phoneticPr fontId="2" type="Hiragana"/>
  </si>
  <si>
    <t>清掃施設工事</t>
    <phoneticPr fontId="2" type="Hiragana"/>
  </si>
  <si>
    <t>令　和</t>
    <phoneticPr fontId="2" type="Hiragana"/>
  </si>
  <si>
    <t>実　印</t>
    <phoneticPr fontId="2" type="Hiragana"/>
  </si>
  <si>
    <t>使用印鑑</t>
    <rPh sb="0" eb="2">
      <t>しよう</t>
    </rPh>
    <rPh sb="2" eb="4">
      <t>いんかん</t>
    </rPh>
    <phoneticPr fontId="2" type="Hiragana"/>
  </si>
  <si>
    <t>解体工事</t>
    <phoneticPr fontId="2" type="Hiragana"/>
  </si>
  <si>
    <t>柏　　　原　　　市　　　長</t>
    <phoneticPr fontId="2" type="Hiragana"/>
  </si>
  <si>
    <t>様</t>
    <rPh sb="0" eb="1">
      <t>さま</t>
    </rPh>
    <phoneticPr fontId="2" type="Hiragana"/>
  </si>
  <si>
    <t>所　　在　　地</t>
    <phoneticPr fontId="2" type="Hiragana"/>
  </si>
  <si>
    <t>柏原市病院事業管理者</t>
    <phoneticPr fontId="2" type="Hiragana"/>
  </si>
  <si>
    <t>商号又は名称</t>
    <rPh sb="0" eb="2">
      <t>しょうごう</t>
    </rPh>
    <rPh sb="2" eb="3">
      <t>また</t>
    </rPh>
    <rPh sb="4" eb="6">
      <t>めいしょう</t>
    </rPh>
    <phoneticPr fontId="2" type="Hiragana"/>
  </si>
  <si>
    <t>代表者職氏名</t>
    <rPh sb="0" eb="3">
      <t>だいひょうしゃ</t>
    </rPh>
    <rPh sb="3" eb="4">
      <t>しょく</t>
    </rPh>
    <rPh sb="4" eb="6">
      <t>しめい</t>
    </rPh>
    <phoneticPr fontId="2" type="Hiragana"/>
  </si>
  <si>
    <t>□</t>
  </si>
  <si>
    <t>水道管工事格付対象</t>
    <rPh sb="0" eb="5">
      <t>スイドウカンコウジ</t>
    </rPh>
    <rPh sb="5" eb="7">
      <t>カクヅ</t>
    </rPh>
    <rPh sb="7" eb="9">
      <t>タイショウ</t>
    </rPh>
    <phoneticPr fontId="2"/>
  </si>
  <si>
    <t>ﾌﾘｶﾞﾅ</t>
    <phoneticPr fontId="2" type="Hiragana"/>
  </si>
  <si>
    <r>
      <t>予備1</t>
    </r>
    <r>
      <rPr>
        <sz val="9"/>
        <color indexed="10"/>
        <rFont val="ＭＳ Ｐゴシック"/>
        <family val="3"/>
        <charset val="128"/>
      </rPr>
      <t>（本社のEメール）</t>
    </r>
    <rPh sb="4" eb="6">
      <t>ホンシャ</t>
    </rPh>
    <phoneticPr fontId="2"/>
  </si>
  <si>
    <r>
      <t>予備2</t>
    </r>
    <r>
      <rPr>
        <sz val="9"/>
        <color indexed="10"/>
        <rFont val="ＭＳ Ｐゴシック"/>
        <family val="3"/>
        <charset val="128"/>
      </rPr>
      <t>（営業所のEメール）</t>
    </r>
    <phoneticPr fontId="2"/>
  </si>
  <si>
    <t>本社・本店商号又は名称(フリガナ)</t>
    <phoneticPr fontId="2"/>
  </si>
  <si>
    <t>営業所の商号（フリガナ）</t>
    <rPh sb="0" eb="3">
      <t>エイギョウショ</t>
    </rPh>
    <phoneticPr fontId="2"/>
  </si>
  <si>
    <t>本社の代表者（フリガナ）</t>
    <rPh sb="3" eb="6">
      <t>ダイヒョウシャ</t>
    </rPh>
    <phoneticPr fontId="2"/>
  </si>
  <si>
    <t>営業所の受任者（フリガナ）</t>
    <phoneticPr fontId="2"/>
  </si>
  <si>
    <t>作成者（フリガナ）</t>
    <rPh sb="0" eb="3">
      <t>サクセイシャ</t>
    </rPh>
    <phoneticPr fontId="2"/>
  </si>
  <si>
    <r>
      <rPr>
        <b/>
        <sz val="9"/>
        <rFont val="ＭＳ Ｐ明朝"/>
        <family val="1"/>
        <charset val="128"/>
      </rPr>
      <t>災害発生時における柏原市及び柏原市病院事業の管理施設復旧に関する応援協定書</t>
    </r>
    <r>
      <rPr>
        <sz val="9"/>
        <rFont val="ＭＳ Ｐ明朝"/>
        <family val="1"/>
        <charset val="128"/>
      </rPr>
      <t xml:space="preserve">
（被災施設の復旧活動等に協力していただける方のみ。)</t>
    </r>
    <rPh sb="9" eb="11">
      <t>カシワラ</t>
    </rPh>
    <rPh sb="11" eb="12">
      <t>シ</t>
    </rPh>
    <rPh sb="12" eb="13">
      <t>オヨ</t>
    </rPh>
    <rPh sb="14" eb="17">
      <t>カシワラシ</t>
    </rPh>
    <rPh sb="17" eb="19">
      <t>ビョウイン</t>
    </rPh>
    <rPh sb="19" eb="21">
      <t>ジギョウ</t>
    </rPh>
    <rPh sb="22" eb="24">
      <t>カンリ</t>
    </rPh>
    <rPh sb="24" eb="26">
      <t>シセツ</t>
    </rPh>
    <rPh sb="26" eb="28">
      <t>フッキュウ</t>
    </rPh>
    <rPh sb="39" eb="41">
      <t>ヒサイ</t>
    </rPh>
    <rPh sb="41" eb="43">
      <t>シセツ</t>
    </rPh>
    <rPh sb="44" eb="46">
      <t>フッキュウ</t>
    </rPh>
    <rPh sb="46" eb="48">
      <t>カツドウ</t>
    </rPh>
    <rPh sb="48" eb="49">
      <t>トウ</t>
    </rPh>
    <rPh sb="50" eb="52">
      <t>キョウリョク</t>
    </rPh>
    <rPh sb="59" eb="60">
      <t>カタ</t>
    </rPh>
    <phoneticPr fontId="2"/>
  </si>
  <si>
    <t>柏原市内の事務所の位置図</t>
    <rPh sb="0" eb="2">
      <t>カシワラ</t>
    </rPh>
    <rPh sb="2" eb="3">
      <t>シ</t>
    </rPh>
    <rPh sb="5" eb="7">
      <t>ジム</t>
    </rPh>
    <rPh sb="7" eb="8">
      <t>ショ</t>
    </rPh>
    <rPh sb="9" eb="11">
      <t>イチ</t>
    </rPh>
    <rPh sb="11" eb="12">
      <t>ズ</t>
    </rPh>
    <phoneticPr fontId="2"/>
  </si>
  <si>
    <t>　　 位置図については、事務所の位置をわかり易く表示すること。</t>
    <rPh sb="3" eb="6">
      <t>イチズ</t>
    </rPh>
    <rPh sb="12" eb="14">
      <t>ジム</t>
    </rPh>
    <rPh sb="14" eb="15">
      <t>ショ</t>
    </rPh>
    <rPh sb="16" eb="18">
      <t>イチ</t>
    </rPh>
    <rPh sb="22" eb="23">
      <t>ヤス</t>
    </rPh>
    <rPh sb="24" eb="26">
      <t>ヒョウジ</t>
    </rPh>
    <phoneticPr fontId="2"/>
  </si>
  <si>
    <t>常勤職員数(技術)</t>
    <rPh sb="6" eb="8">
      <t>ギジュツ</t>
    </rPh>
    <phoneticPr fontId="2"/>
  </si>
  <si>
    <t>ISMS</t>
    <phoneticPr fontId="2"/>
  </si>
  <si>
    <t>プライバシーマーク</t>
    <phoneticPr fontId="2"/>
  </si>
  <si>
    <t>測量業者登録番号</t>
    <rPh sb="4" eb="8">
      <t>トウロクバンゴウ</t>
    </rPh>
    <phoneticPr fontId="2"/>
  </si>
  <si>
    <t>測量業者登録年月日</t>
    <rPh sb="4" eb="6">
      <t>トウロク</t>
    </rPh>
    <rPh sb="6" eb="9">
      <t>ネンガッピ</t>
    </rPh>
    <phoneticPr fontId="2"/>
  </si>
  <si>
    <t>建築士事務所登録番号</t>
    <rPh sb="6" eb="10">
      <t>トウロクバンゴウ</t>
    </rPh>
    <phoneticPr fontId="2"/>
  </si>
  <si>
    <t>建築士事務所登録年月日</t>
    <rPh sb="6" eb="8">
      <t>トウロク</t>
    </rPh>
    <rPh sb="8" eb="11">
      <t>ネンガッピ</t>
    </rPh>
    <phoneticPr fontId="2"/>
  </si>
  <si>
    <t>建設コンサルタント登録番号</t>
    <rPh sb="9" eb="13">
      <t>トウロクバンゴウ</t>
    </rPh>
    <phoneticPr fontId="2"/>
  </si>
  <si>
    <t>建設コンサルタント登録年月日</t>
    <rPh sb="9" eb="11">
      <t>トウロク</t>
    </rPh>
    <rPh sb="11" eb="14">
      <t>ネンガッピ</t>
    </rPh>
    <phoneticPr fontId="2"/>
  </si>
  <si>
    <t>補償コンサルタント登録番号</t>
    <rPh sb="9" eb="13">
      <t>トウロクバンゴウ</t>
    </rPh>
    <phoneticPr fontId="2"/>
  </si>
  <si>
    <t>補償コンサルタント登録年月日</t>
    <rPh sb="9" eb="11">
      <t>トウロク</t>
    </rPh>
    <rPh sb="11" eb="14">
      <t>ネンガッピ</t>
    </rPh>
    <phoneticPr fontId="2"/>
  </si>
  <si>
    <t>地質調査業者登録番号</t>
    <rPh sb="6" eb="10">
      <t>トウロクバンゴウ</t>
    </rPh>
    <phoneticPr fontId="2"/>
  </si>
  <si>
    <t>地質調査業者登録年月日</t>
    <rPh sb="6" eb="8">
      <t>トウロク</t>
    </rPh>
    <rPh sb="8" eb="11">
      <t>ネンガッピ</t>
    </rPh>
    <phoneticPr fontId="2"/>
  </si>
  <si>
    <t>不動産鑑定業者登録番号</t>
    <rPh sb="7" eb="11">
      <t>トウロクバンゴウ</t>
    </rPh>
    <phoneticPr fontId="2"/>
  </si>
  <si>
    <t>不動産鑑定業者登録年月日</t>
    <rPh sb="7" eb="9">
      <t>トウロク</t>
    </rPh>
    <rPh sb="9" eb="12">
      <t>ネンガッピ</t>
    </rPh>
    <phoneticPr fontId="2"/>
  </si>
  <si>
    <t>土地家屋調査士登録番号</t>
    <rPh sb="7" eb="11">
      <t>トウロクバンゴウ</t>
    </rPh>
    <phoneticPr fontId="2"/>
  </si>
  <si>
    <t>土地家屋調査士登録年月日</t>
    <rPh sb="7" eb="9">
      <t>トウロク</t>
    </rPh>
    <rPh sb="9" eb="12">
      <t>ネンガッピ</t>
    </rPh>
    <phoneticPr fontId="2"/>
  </si>
  <si>
    <t>司法書士登録番号</t>
    <rPh sb="4" eb="8">
      <t>トウロクバンゴウ</t>
    </rPh>
    <phoneticPr fontId="2"/>
  </si>
  <si>
    <t>司法書士登録年月日</t>
    <rPh sb="4" eb="6">
      <t>トウロク</t>
    </rPh>
    <rPh sb="6" eb="9">
      <t>ネンガッピ</t>
    </rPh>
    <phoneticPr fontId="2"/>
  </si>
  <si>
    <t>計量証明事業者登録番号</t>
    <rPh sb="7" eb="11">
      <t>トウロクバンゴウ</t>
    </rPh>
    <phoneticPr fontId="2"/>
  </si>
  <si>
    <t>計量証明事業者登録年月日</t>
    <rPh sb="7" eb="9">
      <t>トウロク</t>
    </rPh>
    <rPh sb="9" eb="12">
      <t>ネンガッピ</t>
    </rPh>
    <phoneticPr fontId="2"/>
  </si>
  <si>
    <t>○○1登録番号</t>
    <rPh sb="3" eb="7">
      <t>トウロクバンゴウ</t>
    </rPh>
    <phoneticPr fontId="2"/>
  </si>
  <si>
    <t>○○1登録年月日</t>
    <rPh sb="3" eb="5">
      <t>トウロク</t>
    </rPh>
    <rPh sb="5" eb="8">
      <t>ネンガッピ</t>
    </rPh>
    <phoneticPr fontId="2"/>
  </si>
  <si>
    <t>○○2登録番号</t>
    <rPh sb="3" eb="7">
      <t>トウロクバンゴウ</t>
    </rPh>
    <phoneticPr fontId="2"/>
  </si>
  <si>
    <t>○○2登録年月日</t>
    <rPh sb="3" eb="5">
      <t>トウロク</t>
    </rPh>
    <rPh sb="5" eb="8">
      <t>ネンガッピ</t>
    </rPh>
    <phoneticPr fontId="2"/>
  </si>
  <si>
    <t>○○3登録番号</t>
    <rPh sb="3" eb="7">
      <t>トウロクバンゴウ</t>
    </rPh>
    <phoneticPr fontId="2"/>
  </si>
  <si>
    <t>○○3登録年月日</t>
    <rPh sb="3" eb="5">
      <t>トウロク</t>
    </rPh>
    <rPh sb="5" eb="8">
      <t>ネンガッピ</t>
    </rPh>
    <phoneticPr fontId="2"/>
  </si>
  <si>
    <t>年間平均業務実績その他(千円)</t>
    <rPh sb="10" eb="11">
      <t>タ</t>
    </rPh>
    <phoneticPr fontId="2"/>
  </si>
  <si>
    <t>測量士(受)</t>
    <rPh sb="4" eb="5">
      <t>ジュ</t>
    </rPh>
    <phoneticPr fontId="2"/>
  </si>
  <si>
    <t>測量士補(受)</t>
    <phoneticPr fontId="2"/>
  </si>
  <si>
    <t>GIS上級技術者(受)</t>
    <phoneticPr fontId="2"/>
  </si>
  <si>
    <t>構造設計一級建築士(受)</t>
    <phoneticPr fontId="2"/>
  </si>
  <si>
    <t>設備設計一級建築士(受)</t>
    <phoneticPr fontId="2"/>
  </si>
  <si>
    <t>一級建築士(受)</t>
    <phoneticPr fontId="2"/>
  </si>
  <si>
    <t>二級建築士(受)</t>
    <phoneticPr fontId="2"/>
  </si>
  <si>
    <t>建築設備士(受)</t>
    <phoneticPr fontId="2"/>
  </si>
  <si>
    <t>建築積算士(建築積算資格者)(受)</t>
    <phoneticPr fontId="2"/>
  </si>
  <si>
    <t>APECエンジニア(受)</t>
    <phoneticPr fontId="2"/>
  </si>
  <si>
    <t>技術士機械部門(受)</t>
    <phoneticPr fontId="2"/>
  </si>
  <si>
    <t>技術士電気電子部門(受)</t>
    <phoneticPr fontId="2"/>
  </si>
  <si>
    <t>技術士建設部門土質及び基礎(受)</t>
    <phoneticPr fontId="2"/>
  </si>
  <si>
    <t>技術士建設部門鋼構造及びコンクリート(受)</t>
    <phoneticPr fontId="2"/>
  </si>
  <si>
    <t>技術士建設部門都市及び地方計画(受)</t>
    <phoneticPr fontId="2"/>
  </si>
  <si>
    <t>技術士建設部門河川、砂防及び海岸・海洋(受)</t>
    <phoneticPr fontId="2"/>
  </si>
  <si>
    <t>技術士建設部門港湾及び空港(受)</t>
    <phoneticPr fontId="2"/>
  </si>
  <si>
    <t>技術士建設部門電力土木(受)</t>
    <phoneticPr fontId="2"/>
  </si>
  <si>
    <t>技術士建設部門道路(受)</t>
    <phoneticPr fontId="2"/>
  </si>
  <si>
    <t>技術士建設部門鉄道(受)</t>
    <phoneticPr fontId="2"/>
  </si>
  <si>
    <t>技術士建設部門トンネル(受)</t>
    <phoneticPr fontId="2"/>
  </si>
  <si>
    <t>技術士建設部門施工計画、施工設備及び積算(受)</t>
    <phoneticPr fontId="2"/>
  </si>
  <si>
    <t>技術士建設部門建設環境(受)</t>
    <phoneticPr fontId="2"/>
  </si>
  <si>
    <t>技術士上下水道部門上水道及び工業用水道(受)</t>
    <phoneticPr fontId="2"/>
  </si>
  <si>
    <t>技術士上下水道部門下水道(受)</t>
    <phoneticPr fontId="2"/>
  </si>
  <si>
    <t>技術士衛生工学部門(受)</t>
    <phoneticPr fontId="2"/>
  </si>
  <si>
    <t>技術士農業部門(受)</t>
    <phoneticPr fontId="2"/>
  </si>
  <si>
    <t>技術士森林部門(受)</t>
    <phoneticPr fontId="2"/>
  </si>
  <si>
    <t>技術士水産部門(受)</t>
    <phoneticPr fontId="2"/>
  </si>
  <si>
    <t>技術士情報工学部門(受)</t>
    <phoneticPr fontId="2"/>
  </si>
  <si>
    <t>技術士応用理学部門(受)</t>
    <phoneticPr fontId="2"/>
  </si>
  <si>
    <t>技術士総合技術監理部門(受)</t>
    <phoneticPr fontId="2"/>
  </si>
  <si>
    <t>RCCM河川、砂防及び海岸・海洋部門(受)</t>
    <phoneticPr fontId="2"/>
  </si>
  <si>
    <t>RCCM道路部門(受)</t>
    <phoneticPr fontId="2"/>
  </si>
  <si>
    <t>RCCM上水道及び工業用水道部門(受)</t>
    <phoneticPr fontId="2"/>
  </si>
  <si>
    <t>RCCM下水道部門(受)</t>
    <phoneticPr fontId="2"/>
  </si>
  <si>
    <t>RCCM造園部門(受)</t>
    <phoneticPr fontId="2"/>
  </si>
  <si>
    <t>RCCM都市計画及び地方計画部門(受)</t>
    <phoneticPr fontId="2"/>
  </si>
  <si>
    <t>RCCM地質部門(受)</t>
    <phoneticPr fontId="2"/>
  </si>
  <si>
    <t>RCCM土質及び基礎部門(受)</t>
    <phoneticPr fontId="2"/>
  </si>
  <si>
    <t>RCCM鋼構造及びコンクリート部門(受)</t>
    <phoneticPr fontId="2"/>
  </si>
  <si>
    <t>RCCMその他の部門(受)</t>
    <phoneticPr fontId="2"/>
  </si>
  <si>
    <t>第一種電気主任技術者(受)</t>
    <phoneticPr fontId="2"/>
  </si>
  <si>
    <t>伝送交換主任技術者(受)</t>
    <phoneticPr fontId="2"/>
  </si>
  <si>
    <t>線路主任技術者(受)</t>
    <phoneticPr fontId="2"/>
  </si>
  <si>
    <t>地質調査技士(受)</t>
    <phoneticPr fontId="2"/>
  </si>
  <si>
    <t>補償業務管理士(受)</t>
    <phoneticPr fontId="2"/>
  </si>
  <si>
    <t>公共用地経験者(受)</t>
    <phoneticPr fontId="2"/>
  </si>
  <si>
    <t>不動産鑑定士(受)</t>
    <phoneticPr fontId="2"/>
  </si>
  <si>
    <t>不動産鑑定士補(受)</t>
    <phoneticPr fontId="2"/>
  </si>
  <si>
    <t>土地家屋調査士(受)</t>
    <phoneticPr fontId="2"/>
  </si>
  <si>
    <t>司法書士(受)</t>
    <phoneticPr fontId="2"/>
  </si>
  <si>
    <t>環境計量士(濃度関係)(受)</t>
    <phoneticPr fontId="2"/>
  </si>
  <si>
    <t>環境計量士(騒音・振動関係)(受)</t>
    <phoneticPr fontId="2"/>
  </si>
  <si>
    <t>1級土木施工管理技士(受)</t>
    <phoneticPr fontId="2"/>
  </si>
  <si>
    <t>1級建築施工管理技士</t>
    <rPh sb="2" eb="4">
      <t>ケンチク</t>
    </rPh>
    <phoneticPr fontId="2"/>
  </si>
  <si>
    <t>1級電気工事施工管理技士</t>
    <rPh sb="2" eb="4">
      <t>デンキ</t>
    </rPh>
    <rPh sb="4" eb="6">
      <t>コウジ</t>
    </rPh>
    <rPh sb="6" eb="8">
      <t>セコウ</t>
    </rPh>
    <rPh sb="8" eb="10">
      <t>カンリ</t>
    </rPh>
    <rPh sb="10" eb="12">
      <t>ギシ</t>
    </rPh>
    <phoneticPr fontId="2"/>
  </si>
  <si>
    <t>1級管工事施工管理技士</t>
    <rPh sb="2" eb="3">
      <t>カン</t>
    </rPh>
    <rPh sb="3" eb="5">
      <t>コウジ</t>
    </rPh>
    <rPh sb="5" eb="7">
      <t>セコウ</t>
    </rPh>
    <rPh sb="7" eb="9">
      <t>カンリ</t>
    </rPh>
    <rPh sb="9" eb="11">
      <t>ギシ</t>
    </rPh>
    <phoneticPr fontId="2"/>
  </si>
  <si>
    <t>1級造園施工管理技士</t>
    <rPh sb="2" eb="4">
      <t>ゾウエン</t>
    </rPh>
    <phoneticPr fontId="2"/>
  </si>
  <si>
    <t>1級建設機械施工技士</t>
    <rPh sb="2" eb="4">
      <t>ケンセツ</t>
    </rPh>
    <rPh sb="4" eb="6">
      <t>キカイ</t>
    </rPh>
    <rPh sb="6" eb="8">
      <t>セコウ</t>
    </rPh>
    <phoneticPr fontId="2"/>
  </si>
  <si>
    <t>水道浄水施設管理技士(1級)</t>
    <rPh sb="0" eb="2">
      <t>スイドウ</t>
    </rPh>
    <rPh sb="2" eb="4">
      <t>ジョウスイ</t>
    </rPh>
    <rPh sb="4" eb="6">
      <t>シセツ</t>
    </rPh>
    <rPh sb="6" eb="8">
      <t>カンリ</t>
    </rPh>
    <rPh sb="8" eb="10">
      <t>ギシ</t>
    </rPh>
    <rPh sb="12" eb="13">
      <t>キュウ</t>
    </rPh>
    <phoneticPr fontId="2"/>
  </si>
  <si>
    <t>水道管路施設管理技士(1級)</t>
    <rPh sb="0" eb="2">
      <t>スイドウ</t>
    </rPh>
    <rPh sb="2" eb="4">
      <t>カンロ</t>
    </rPh>
    <rPh sb="4" eb="6">
      <t>シセツ</t>
    </rPh>
    <rPh sb="6" eb="8">
      <t>カンリ</t>
    </rPh>
    <rPh sb="8" eb="10">
      <t>ギシ</t>
    </rPh>
    <rPh sb="12" eb="13">
      <t>キュウ</t>
    </rPh>
    <phoneticPr fontId="2"/>
  </si>
  <si>
    <t>1級建築施工管理技士(受)</t>
    <rPh sb="2" eb="4">
      <t>ケンチク</t>
    </rPh>
    <phoneticPr fontId="2"/>
  </si>
  <si>
    <t>1級電気工事施工管理技士(受)</t>
    <rPh sb="2" eb="4">
      <t>デンキ</t>
    </rPh>
    <rPh sb="4" eb="6">
      <t>コウジ</t>
    </rPh>
    <rPh sb="6" eb="8">
      <t>セコウ</t>
    </rPh>
    <rPh sb="8" eb="10">
      <t>カンリ</t>
    </rPh>
    <rPh sb="10" eb="12">
      <t>ギシ</t>
    </rPh>
    <phoneticPr fontId="2"/>
  </si>
  <si>
    <t>1級管工事施工管理技士(受)</t>
    <rPh sb="2" eb="3">
      <t>カン</t>
    </rPh>
    <rPh sb="3" eb="5">
      <t>コウジ</t>
    </rPh>
    <rPh sb="5" eb="7">
      <t>セコウ</t>
    </rPh>
    <rPh sb="7" eb="9">
      <t>カンリ</t>
    </rPh>
    <rPh sb="9" eb="11">
      <t>ギシ</t>
    </rPh>
    <phoneticPr fontId="2"/>
  </si>
  <si>
    <t>1級造園施工管理技士(受)</t>
    <rPh sb="2" eb="4">
      <t>ゾウエン</t>
    </rPh>
    <phoneticPr fontId="2"/>
  </si>
  <si>
    <t>1級建設機械施工技士(受)</t>
    <rPh sb="2" eb="4">
      <t>ケンセツ</t>
    </rPh>
    <rPh sb="4" eb="6">
      <t>キカイ</t>
    </rPh>
    <rPh sb="6" eb="8">
      <t>セコウ</t>
    </rPh>
    <phoneticPr fontId="2"/>
  </si>
  <si>
    <t>水道浄水施設管理技士(1級)(受)</t>
    <rPh sb="0" eb="2">
      <t>スイドウ</t>
    </rPh>
    <rPh sb="2" eb="4">
      <t>ジョウスイ</t>
    </rPh>
    <rPh sb="4" eb="6">
      <t>シセツ</t>
    </rPh>
    <rPh sb="6" eb="8">
      <t>カンリ</t>
    </rPh>
    <rPh sb="8" eb="10">
      <t>ギシ</t>
    </rPh>
    <rPh sb="12" eb="13">
      <t>キュウ</t>
    </rPh>
    <phoneticPr fontId="2"/>
  </si>
  <si>
    <t>水道管路施設管理技士(1級)(受)</t>
    <rPh sb="0" eb="2">
      <t>スイドウ</t>
    </rPh>
    <rPh sb="2" eb="4">
      <t>カンロ</t>
    </rPh>
    <rPh sb="4" eb="6">
      <t>シセツ</t>
    </rPh>
    <rPh sb="6" eb="8">
      <t>カンリ</t>
    </rPh>
    <rPh sb="8" eb="10">
      <t>ギシ</t>
    </rPh>
    <rPh sb="12" eb="13">
      <t>キュウ</t>
    </rPh>
    <phoneticPr fontId="2"/>
  </si>
  <si>
    <t>⑥自己資本額</t>
    <rPh sb="1" eb="3">
      <t>じこ</t>
    </rPh>
    <rPh sb="3" eb="5">
      <t>しほん</t>
    </rPh>
    <rPh sb="5" eb="6">
      <t>がく</t>
    </rPh>
    <phoneticPr fontId="2" type="Hiragana"/>
  </si>
  <si>
    <t>⑦常勤職員数</t>
    <rPh sb="1" eb="3">
      <t>じょうきん</t>
    </rPh>
    <rPh sb="3" eb="6">
      <t>しょくいんすう</t>
    </rPh>
    <phoneticPr fontId="2" type="Hiragana"/>
  </si>
  <si>
    <t>⑧障害者雇用数</t>
    <rPh sb="1" eb="4">
      <t>しょうがいしゃ</t>
    </rPh>
    <rPh sb="4" eb="6">
      <t>こよう</t>
    </rPh>
    <rPh sb="6" eb="7">
      <t>すう</t>
    </rPh>
    <phoneticPr fontId="2" type="Hiragana"/>
  </si>
  <si>
    <t>⑨希望工事の業種及び経営
　　事項審査の総合評定値（P）</t>
    <rPh sb="1" eb="3">
      <t>きぼう</t>
    </rPh>
    <rPh sb="3" eb="5">
      <t>こうじ</t>
    </rPh>
    <rPh sb="6" eb="8">
      <t>ぎょうしゅ</t>
    </rPh>
    <rPh sb="8" eb="9">
      <t>およ</t>
    </rPh>
    <rPh sb="10" eb="12">
      <t>けいえい</t>
    </rPh>
    <rPh sb="15" eb="17">
      <t>じこう</t>
    </rPh>
    <rPh sb="17" eb="19">
      <t>しんさ</t>
    </rPh>
    <rPh sb="20" eb="22">
      <t>そうごう</t>
    </rPh>
    <rPh sb="22" eb="24">
      <t>ひょうてい</t>
    </rPh>
    <rPh sb="24" eb="25">
      <t>あたい</t>
    </rPh>
    <phoneticPr fontId="2" type="Hiragana"/>
  </si>
  <si>
    <t>⑩
建設業の許可</t>
    <rPh sb="2" eb="5">
      <t>けんせつぎょう</t>
    </rPh>
    <rPh sb="6" eb="8">
      <t>きょか</t>
    </rPh>
    <phoneticPr fontId="2" type="Hiragana"/>
  </si>
  <si>
    <t>⑪柏原市排水設備工事指
　 定工事店の指定の有無</t>
    <phoneticPr fontId="2" type="Hiragana"/>
  </si>
  <si>
    <t>⑫柏原市指定給水装置工
　 事事業者の指定の有無</t>
    <phoneticPr fontId="2" type="Hiragana"/>
  </si>
  <si>
    <t>⑬建退共加入の有無</t>
    <phoneticPr fontId="2" type="Hiragana"/>
  </si>
  <si>
    <t>⑭建災防加入の有無</t>
    <phoneticPr fontId="2" type="Hiragana"/>
  </si>
  <si>
    <t>⑮ISOの取得の有無</t>
    <rPh sb="8" eb="10">
      <t>うむ</t>
    </rPh>
    <phoneticPr fontId="2" type="Hiragana"/>
  </si>
  <si>
    <t>⑯営業所
　 専任技
　 術者の
　 氏名（契
　 約を締
　 結する
　 営業所）</t>
    <rPh sb="1" eb="4">
      <t>エイギョウショ</t>
    </rPh>
    <rPh sb="7" eb="8">
      <t>セン</t>
    </rPh>
    <rPh sb="8" eb="9">
      <t>ニン</t>
    </rPh>
    <rPh sb="9" eb="10">
      <t>ワザ</t>
    </rPh>
    <rPh sb="13" eb="14">
      <t>ジュツ</t>
    </rPh>
    <rPh sb="14" eb="15">
      <t>シャ</t>
    </rPh>
    <rPh sb="19" eb="20">
      <t>ウジ</t>
    </rPh>
    <rPh sb="20" eb="21">
      <t>ナ</t>
    </rPh>
    <rPh sb="22" eb="23">
      <t>チギリ</t>
    </rPh>
    <rPh sb="26" eb="27">
      <t>ヤク</t>
    </rPh>
    <rPh sb="28" eb="29">
      <t>シメ</t>
    </rPh>
    <rPh sb="32" eb="33">
      <t>ケッ</t>
    </rPh>
    <rPh sb="38" eb="39">
      <t>エイ</t>
    </rPh>
    <rPh sb="39" eb="40">
      <t>ギョウ</t>
    </rPh>
    <rPh sb="40" eb="41">
      <t>ジョ</t>
    </rPh>
    <phoneticPr fontId="2"/>
  </si>
  <si>
    <t>⑰
直
近
10
年
間
の
官
公
庁
等
の
実
績</t>
    <rPh sb="2" eb="3">
      <t>チョク</t>
    </rPh>
    <rPh sb="4" eb="5">
      <t>チカ</t>
    </rPh>
    <rPh sb="9" eb="10">
      <t>トシ</t>
    </rPh>
    <rPh sb="11" eb="12">
      <t>アイダ</t>
    </rPh>
    <rPh sb="15" eb="16">
      <t>カン</t>
    </rPh>
    <rPh sb="17" eb="18">
      <t>コウ</t>
    </rPh>
    <rPh sb="19" eb="20">
      <t>チョウ</t>
    </rPh>
    <rPh sb="21" eb="22">
      <t>ナド</t>
    </rPh>
    <rPh sb="25" eb="26">
      <t>ジツ</t>
    </rPh>
    <rPh sb="27" eb="28">
      <t>ツムギ</t>
    </rPh>
    <phoneticPr fontId="2"/>
  </si>
  <si>
    <t>※　⑰において、JVで請け負った工事は請負金額を記入し、持ち分額を内数で(　)書きにすること。</t>
    <phoneticPr fontId="2"/>
  </si>
  <si>
    <t>　　 入札参加資格審査申請書の⑰欄に記入しきれない場合のみ記入すること。また、この様式の記入事項を満たしていれば、独自様式でも可。</t>
    <rPh sb="29" eb="31">
      <t>キニュウ</t>
    </rPh>
    <phoneticPr fontId="2"/>
  </si>
  <si>
    <t>自己資本額(千円)</t>
    <phoneticPr fontId="2"/>
  </si>
  <si>
    <t>代表者職</t>
    <rPh sb="3" eb="4">
      <t>しょく</t>
    </rPh>
    <phoneticPr fontId="2" type="Hiragana"/>
  </si>
  <si>
    <t>受任者職</t>
    <rPh sb="3" eb="4">
      <t>しょく</t>
    </rPh>
    <phoneticPr fontId="2" type="Hiragana"/>
  </si>
  <si>
    <t>代表者名</t>
    <rPh sb="0" eb="3">
      <t>だいひょうしゃ</t>
    </rPh>
    <rPh sb="3" eb="4">
      <t>めい</t>
    </rPh>
    <phoneticPr fontId="2" type="Hiragana"/>
  </si>
  <si>
    <t>受任者名</t>
    <rPh sb="0" eb="2">
      <t>じゅにん</t>
    </rPh>
    <rPh sb="2" eb="3">
      <t>しゃ</t>
    </rPh>
    <rPh sb="3" eb="4">
      <t>めい</t>
    </rPh>
    <phoneticPr fontId="2" type="Hiragana"/>
  </si>
  <si>
    <t>資本金(千円)</t>
    <rPh sb="2" eb="3">
      <t>キン</t>
    </rPh>
    <phoneticPr fontId="2"/>
  </si>
  <si>
    <t>物品販売・役務提供の業種1</t>
    <phoneticPr fontId="2"/>
  </si>
  <si>
    <t>業種1の平均実績高(千円)</t>
    <rPh sb="4" eb="9">
      <t>ヘイキンジッセキダカ</t>
    </rPh>
    <phoneticPr fontId="2"/>
  </si>
  <si>
    <t>物品販売・役務提供の業種2</t>
    <phoneticPr fontId="2"/>
  </si>
  <si>
    <t>業種2の平均実績高(千円)</t>
    <rPh sb="4" eb="9">
      <t>ヘイキンジッセキダカ</t>
    </rPh>
    <phoneticPr fontId="2"/>
  </si>
  <si>
    <t>物品販売・役務提供の業種3</t>
    <phoneticPr fontId="2"/>
  </si>
  <si>
    <t>業種3の平均実績高(千円)</t>
    <rPh sb="4" eb="9">
      <t>ヘイキンジッセキダカ</t>
    </rPh>
    <phoneticPr fontId="2"/>
  </si>
  <si>
    <t>物品販売・役務提供の業種4</t>
    <phoneticPr fontId="2"/>
  </si>
  <si>
    <t>業種4の平均実績高(千円)</t>
    <rPh sb="4" eb="9">
      <t>ヘイキンジッセキダカ</t>
    </rPh>
    <phoneticPr fontId="2"/>
  </si>
  <si>
    <t>その他の平均実績高(千円)</t>
    <rPh sb="2" eb="3">
      <t>タ</t>
    </rPh>
    <rPh sb="4" eb="9">
      <t>ヘイキンジッセキダカ</t>
    </rPh>
    <phoneticPr fontId="2"/>
  </si>
  <si>
    <t>物品購入第1希望業種</t>
    <rPh sb="8" eb="10">
      <t>ギョウシュ</t>
    </rPh>
    <phoneticPr fontId="2"/>
  </si>
  <si>
    <t>物品購入第1希望内容</t>
    <rPh sb="8" eb="10">
      <t>ナイヨウ</t>
    </rPh>
    <phoneticPr fontId="2"/>
  </si>
  <si>
    <t>物品購入第2希望業種</t>
    <phoneticPr fontId="2"/>
  </si>
  <si>
    <t>物品購入第2希望内容</t>
    <phoneticPr fontId="2"/>
  </si>
  <si>
    <t>物品購入第3希望業種</t>
    <phoneticPr fontId="2"/>
  </si>
  <si>
    <t>物品購入第3希望内容</t>
    <phoneticPr fontId="2"/>
  </si>
  <si>
    <t>物品購入第4希望業種</t>
    <phoneticPr fontId="2"/>
  </si>
  <si>
    <t>物品購入第4希望内容</t>
    <phoneticPr fontId="2"/>
  </si>
  <si>
    <t>物品購入第5希望業種</t>
    <phoneticPr fontId="2"/>
  </si>
  <si>
    <t>物品購入第5希望内容</t>
    <phoneticPr fontId="2"/>
  </si>
  <si>
    <t>物品購入第6希望業種</t>
    <phoneticPr fontId="2"/>
  </si>
  <si>
    <t>物品購入第6希望内容</t>
    <phoneticPr fontId="2"/>
  </si>
  <si>
    <t>物品購入その他の取扱1業種</t>
    <phoneticPr fontId="2"/>
  </si>
  <si>
    <t>物品購入その他の取扱1内容</t>
    <rPh sb="11" eb="13">
      <t>ナイヨウ</t>
    </rPh>
    <phoneticPr fontId="2"/>
  </si>
  <si>
    <t>物品購入その他の取扱2</t>
    <phoneticPr fontId="2"/>
  </si>
  <si>
    <t>物品購入その他の取扱2業種</t>
    <phoneticPr fontId="2"/>
  </si>
  <si>
    <t>物品購入その他の取扱2内容</t>
    <rPh sb="11" eb="13">
      <t>ナイヨウ</t>
    </rPh>
    <phoneticPr fontId="2"/>
  </si>
  <si>
    <t>物品購入その他の取扱3</t>
    <phoneticPr fontId="2"/>
  </si>
  <si>
    <t>物品購入その他の取扱3業種</t>
    <phoneticPr fontId="2"/>
  </si>
  <si>
    <t>物品購入その他の取扱3内容</t>
    <rPh sb="11" eb="13">
      <t>ナイヨウ</t>
    </rPh>
    <phoneticPr fontId="2"/>
  </si>
  <si>
    <t>物品購入その他の取扱4</t>
    <phoneticPr fontId="2"/>
  </si>
  <si>
    <t>物品購入その他の取扱4業種</t>
    <phoneticPr fontId="2"/>
  </si>
  <si>
    <t>物品購入その他の取扱4内容</t>
    <rPh sb="11" eb="13">
      <t>ナイヨウ</t>
    </rPh>
    <phoneticPr fontId="2"/>
  </si>
  <si>
    <t>物品購入その他の取扱5</t>
    <phoneticPr fontId="2"/>
  </si>
  <si>
    <t>物品購入その他の取扱5業種</t>
    <phoneticPr fontId="2"/>
  </si>
  <si>
    <t>物品購入その他の取扱5内容</t>
    <rPh sb="11" eb="13">
      <t>ナイヨウ</t>
    </rPh>
    <phoneticPr fontId="2"/>
  </si>
  <si>
    <t>物品購入その他の取扱6</t>
    <phoneticPr fontId="2"/>
  </si>
  <si>
    <t>物品購入その他の取扱6業種</t>
    <phoneticPr fontId="2"/>
  </si>
  <si>
    <t>物品購入その他の取扱6内容</t>
    <rPh sb="11" eb="13">
      <t>ナイヨウ</t>
    </rPh>
    <phoneticPr fontId="2"/>
  </si>
  <si>
    <t>物品購入その他の取扱7</t>
    <phoneticPr fontId="2"/>
  </si>
  <si>
    <t>物品購入その他の取扱7業種</t>
    <phoneticPr fontId="2"/>
  </si>
  <si>
    <t>物品購入その他の取扱7内容</t>
    <rPh sb="11" eb="13">
      <t>ナイヨウ</t>
    </rPh>
    <phoneticPr fontId="2"/>
  </si>
  <si>
    <t>物品購入その他の取扱8</t>
    <phoneticPr fontId="2"/>
  </si>
  <si>
    <t>物品購入その他の取扱8業種</t>
    <phoneticPr fontId="2"/>
  </si>
  <si>
    <t>物品購入その他の取扱8内容</t>
    <rPh sb="11" eb="13">
      <t>ナイヨウ</t>
    </rPh>
    <phoneticPr fontId="2"/>
  </si>
  <si>
    <t>物品購入その他の取扱9</t>
    <phoneticPr fontId="2"/>
  </si>
  <si>
    <t>物品購入その他の取扱9業種</t>
    <phoneticPr fontId="2"/>
  </si>
  <si>
    <t>物品購入その他の取扱9内容</t>
    <rPh sb="11" eb="13">
      <t>ナイヨウ</t>
    </rPh>
    <phoneticPr fontId="2"/>
  </si>
  <si>
    <t>物品購入その他の取扱10</t>
    <phoneticPr fontId="2"/>
  </si>
  <si>
    <t>物品購入その他の取扱10業種</t>
    <phoneticPr fontId="2"/>
  </si>
  <si>
    <t>物品購入その他の取扱10内容</t>
    <rPh sb="12" eb="14">
      <t>ナイヨウ</t>
    </rPh>
    <phoneticPr fontId="2"/>
  </si>
  <si>
    <t>物品購入その他の取扱11</t>
    <phoneticPr fontId="2"/>
  </si>
  <si>
    <t>物品購入その他の取扱11業種</t>
    <phoneticPr fontId="2"/>
  </si>
  <si>
    <t>物品購入その他の取扱11内容</t>
    <rPh sb="12" eb="14">
      <t>ナイヨウ</t>
    </rPh>
    <phoneticPr fontId="2"/>
  </si>
  <si>
    <t>物品購入その他の取扱12</t>
    <phoneticPr fontId="2"/>
  </si>
  <si>
    <t>物品購入その他の取扱12業種</t>
    <phoneticPr fontId="2"/>
  </si>
  <si>
    <t>物品購入その他の取扱12内容</t>
    <rPh sb="12" eb="14">
      <t>ナイヨウ</t>
    </rPh>
    <phoneticPr fontId="2"/>
  </si>
  <si>
    <t>物品購入その他の取扱13</t>
    <phoneticPr fontId="2"/>
  </si>
  <si>
    <t>物品購入その他の取扱13業種</t>
    <phoneticPr fontId="2"/>
  </si>
  <si>
    <t>物品購入その他の取扱13内容</t>
    <rPh sb="12" eb="14">
      <t>ナイヨウ</t>
    </rPh>
    <phoneticPr fontId="2"/>
  </si>
  <si>
    <t>物品購入その他の取扱14</t>
    <phoneticPr fontId="2"/>
  </si>
  <si>
    <t>物品購入その他の取扱14業種</t>
    <phoneticPr fontId="2"/>
  </si>
  <si>
    <t>物品購入その他の取扱14内容</t>
    <rPh sb="12" eb="14">
      <t>ナイヨウ</t>
    </rPh>
    <phoneticPr fontId="2"/>
  </si>
  <si>
    <t>物品購入その他の取扱15</t>
    <phoneticPr fontId="2"/>
  </si>
  <si>
    <t>物品購入その他の取扱15業種</t>
    <phoneticPr fontId="2"/>
  </si>
  <si>
    <t>物品購入その他の取扱15内容</t>
    <rPh sb="12" eb="14">
      <t>ナイヨウ</t>
    </rPh>
    <phoneticPr fontId="2"/>
  </si>
  <si>
    <t>物品購入その他の取扱16</t>
    <phoneticPr fontId="2"/>
  </si>
  <si>
    <t>物品購入その他の取扱16業種</t>
    <phoneticPr fontId="2"/>
  </si>
  <si>
    <t>物品購入その他の取扱16内容</t>
    <rPh sb="12" eb="14">
      <t>ナイヨウ</t>
    </rPh>
    <phoneticPr fontId="2"/>
  </si>
  <si>
    <t>物品購入その他の取扱17</t>
    <phoneticPr fontId="2"/>
  </si>
  <si>
    <t>物品購入その他の取扱17業種</t>
    <phoneticPr fontId="2"/>
  </si>
  <si>
    <t>物品購入その他の取扱17内容</t>
    <rPh sb="12" eb="14">
      <t>ナイヨウ</t>
    </rPh>
    <phoneticPr fontId="2"/>
  </si>
  <si>
    <t>物品購入その他の取扱18</t>
    <phoneticPr fontId="2"/>
  </si>
  <si>
    <t>物品購入その他の取扱18業種</t>
    <phoneticPr fontId="2"/>
  </si>
  <si>
    <t>物品購入その他の取扱18内容</t>
    <rPh sb="12" eb="14">
      <t>ナイヨウ</t>
    </rPh>
    <phoneticPr fontId="2"/>
  </si>
  <si>
    <t>物品購入その他の取扱19</t>
    <phoneticPr fontId="2"/>
  </si>
  <si>
    <t>物品購入その他の取扱19業種</t>
    <phoneticPr fontId="2"/>
  </si>
  <si>
    <t>物品購入その他の取扱19内容</t>
    <rPh sb="12" eb="14">
      <t>ナイヨウ</t>
    </rPh>
    <phoneticPr fontId="2"/>
  </si>
  <si>
    <t>物品購入その他の取扱20</t>
    <phoneticPr fontId="2"/>
  </si>
  <si>
    <t>物品購入その他の取扱20業種</t>
    <phoneticPr fontId="2"/>
  </si>
  <si>
    <t>物品購入その他の取扱20内容</t>
    <rPh sb="12" eb="14">
      <t>ナイヨウ</t>
    </rPh>
    <phoneticPr fontId="2"/>
  </si>
  <si>
    <t>物品購入その他の取扱21</t>
    <phoneticPr fontId="2"/>
  </si>
  <si>
    <t>物品購入その他の取扱21業種</t>
    <phoneticPr fontId="2"/>
  </si>
  <si>
    <t>物品購入その他の取扱21内容</t>
    <rPh sb="12" eb="14">
      <t>ナイヨウ</t>
    </rPh>
    <phoneticPr fontId="2"/>
  </si>
  <si>
    <t>物品購入その他の取扱22</t>
    <phoneticPr fontId="2"/>
  </si>
  <si>
    <t>物品購入その他の取扱22業種</t>
    <phoneticPr fontId="2"/>
  </si>
  <si>
    <t>物品購入その他の取扱22内容</t>
    <rPh sb="12" eb="14">
      <t>ナイヨウ</t>
    </rPh>
    <phoneticPr fontId="2"/>
  </si>
  <si>
    <t>物品購入その他の取扱23</t>
    <phoneticPr fontId="2"/>
  </si>
  <si>
    <t>物品購入その他の取扱23業種</t>
    <phoneticPr fontId="2"/>
  </si>
  <si>
    <t>物品購入その他の取扱23内容</t>
    <rPh sb="12" eb="14">
      <t>ナイヨウ</t>
    </rPh>
    <phoneticPr fontId="2"/>
  </si>
  <si>
    <t>物品購入その他の取扱24</t>
    <phoneticPr fontId="2"/>
  </si>
  <si>
    <t>物品購入その他の取扱24業種</t>
    <phoneticPr fontId="2"/>
  </si>
  <si>
    <t>物品購入その他の取扱24内容</t>
    <rPh sb="12" eb="14">
      <t>ナイヨウ</t>
    </rPh>
    <phoneticPr fontId="2"/>
  </si>
  <si>
    <t>役務提供第1希望業種</t>
    <rPh sb="8" eb="10">
      <t>ギョウシュ</t>
    </rPh>
    <phoneticPr fontId="2"/>
  </si>
  <si>
    <t>役務提供第1希望内容</t>
    <phoneticPr fontId="2"/>
  </si>
  <si>
    <t>役務提供第2希望業種</t>
    <phoneticPr fontId="2"/>
  </si>
  <si>
    <t>役務提供第2希望内容</t>
    <phoneticPr fontId="2"/>
  </si>
  <si>
    <t>役務提供第3希望業種</t>
    <phoneticPr fontId="2"/>
  </si>
  <si>
    <t>役務提供第3希望内容</t>
    <phoneticPr fontId="2"/>
  </si>
  <si>
    <t>役務提供第4希望業種</t>
    <phoneticPr fontId="2"/>
  </si>
  <si>
    <t>役務提供第4希望内容</t>
    <phoneticPr fontId="2"/>
  </si>
  <si>
    <t>役務提供第5希望業種</t>
    <phoneticPr fontId="2"/>
  </si>
  <si>
    <t>役務提供第5希望内容</t>
    <phoneticPr fontId="2"/>
  </si>
  <si>
    <t>役務提供第6希望業種</t>
    <phoneticPr fontId="2"/>
  </si>
  <si>
    <t>役務提供第6希望内容</t>
    <phoneticPr fontId="2"/>
  </si>
  <si>
    <t>役務提供その他の取扱1業種</t>
    <phoneticPr fontId="2"/>
  </si>
  <si>
    <t>役務提供その他の取扱1内容</t>
    <rPh sb="11" eb="13">
      <t>ナイヨウ</t>
    </rPh>
    <phoneticPr fontId="2"/>
  </si>
  <si>
    <t>役務提供その他の取扱2</t>
    <phoneticPr fontId="2"/>
  </si>
  <si>
    <t>役務提供その他の取扱2業種</t>
    <phoneticPr fontId="2"/>
  </si>
  <si>
    <t>役務提供その他の取扱2内容</t>
    <rPh sb="11" eb="13">
      <t>ナイヨウ</t>
    </rPh>
    <phoneticPr fontId="2"/>
  </si>
  <si>
    <t>役務提供その他の取扱3</t>
    <phoneticPr fontId="2"/>
  </si>
  <si>
    <t>役務提供その他の取扱3業種</t>
    <phoneticPr fontId="2"/>
  </si>
  <si>
    <t>役務提供その他の取扱3内容</t>
    <rPh sb="11" eb="13">
      <t>ナイヨウ</t>
    </rPh>
    <phoneticPr fontId="2"/>
  </si>
  <si>
    <t>役務提供その他の取扱4</t>
    <phoneticPr fontId="2"/>
  </si>
  <si>
    <t>役務提供その他の取扱4業種</t>
    <phoneticPr fontId="2"/>
  </si>
  <si>
    <t>役務提供その他の取扱4内容</t>
    <rPh sb="11" eb="13">
      <t>ナイヨウ</t>
    </rPh>
    <phoneticPr fontId="2"/>
  </si>
  <si>
    <t>役務提供その他の取扱5</t>
    <phoneticPr fontId="2"/>
  </si>
  <si>
    <t>役務提供その他の取扱5業種</t>
    <phoneticPr fontId="2"/>
  </si>
  <si>
    <t>役務提供その他の取扱5内容</t>
    <rPh sb="11" eb="13">
      <t>ナイヨウ</t>
    </rPh>
    <phoneticPr fontId="2"/>
  </si>
  <si>
    <t>役務提供その他の取扱6</t>
    <phoneticPr fontId="2"/>
  </si>
  <si>
    <t>役務提供その他の取扱6業種</t>
    <phoneticPr fontId="2"/>
  </si>
  <si>
    <t>役務提供その他の取扱6内容</t>
    <rPh sb="11" eb="13">
      <t>ナイヨウ</t>
    </rPh>
    <phoneticPr fontId="2"/>
  </si>
  <si>
    <t>役務提供その他の取扱7</t>
    <phoneticPr fontId="2"/>
  </si>
  <si>
    <t>役務提供その他の取扱7業種</t>
    <phoneticPr fontId="2"/>
  </si>
  <si>
    <t>役務提供その他の取扱7内容</t>
    <rPh sb="11" eb="13">
      <t>ナイヨウ</t>
    </rPh>
    <phoneticPr fontId="2"/>
  </si>
  <si>
    <t>役務提供その他の取扱8</t>
    <phoneticPr fontId="2"/>
  </si>
  <si>
    <t>役務提供その他の取扱8業種</t>
    <phoneticPr fontId="2"/>
  </si>
  <si>
    <t>役務提供その他の取扱8内容</t>
    <rPh sb="11" eb="13">
      <t>ナイヨウ</t>
    </rPh>
    <phoneticPr fontId="2"/>
  </si>
  <si>
    <t>役務提供その他の取扱9</t>
    <phoneticPr fontId="2"/>
  </si>
  <si>
    <t>役務提供その他の取扱9業種</t>
    <phoneticPr fontId="2"/>
  </si>
  <si>
    <t>役務提供その他の取扱9内容</t>
    <rPh sb="11" eb="13">
      <t>ナイヨウ</t>
    </rPh>
    <phoneticPr fontId="2"/>
  </si>
  <si>
    <t>役務提供その他の取扱10</t>
    <phoneticPr fontId="2"/>
  </si>
  <si>
    <t>役務提供その他の取扱10業種</t>
    <phoneticPr fontId="2"/>
  </si>
  <si>
    <t>役務提供その他の取扱10内容</t>
    <rPh sb="12" eb="14">
      <t>ナイヨウ</t>
    </rPh>
    <phoneticPr fontId="2"/>
  </si>
  <si>
    <t>役務提供その他の取扱11</t>
    <phoneticPr fontId="2"/>
  </si>
  <si>
    <t>役務提供その他の取扱11業種</t>
    <phoneticPr fontId="2"/>
  </si>
  <si>
    <t>役務提供その他の取扱11内容</t>
    <rPh sb="12" eb="14">
      <t>ナイヨウ</t>
    </rPh>
    <phoneticPr fontId="2"/>
  </si>
  <si>
    <t>役務提供その他の取扱12</t>
    <phoneticPr fontId="2"/>
  </si>
  <si>
    <t>役務提供その他の取扱12業種</t>
    <phoneticPr fontId="2"/>
  </si>
  <si>
    <t>役務提供その他の取扱12内容</t>
    <rPh sb="12" eb="14">
      <t>ナイヨウ</t>
    </rPh>
    <phoneticPr fontId="2"/>
  </si>
  <si>
    <t>役務提供その他の取扱13</t>
    <phoneticPr fontId="2"/>
  </si>
  <si>
    <t>役務提供その他の取扱13業種</t>
    <phoneticPr fontId="2"/>
  </si>
  <si>
    <t>役務提供その他の取扱13内容</t>
    <rPh sb="12" eb="14">
      <t>ナイヨウ</t>
    </rPh>
    <phoneticPr fontId="2"/>
  </si>
  <si>
    <t>役務提供その他の取扱14</t>
    <phoneticPr fontId="2"/>
  </si>
  <si>
    <t>役務提供その他の取扱14業種</t>
    <phoneticPr fontId="2"/>
  </si>
  <si>
    <t>役務提供その他の取扱14内容</t>
    <rPh sb="12" eb="14">
      <t>ナイヨウ</t>
    </rPh>
    <phoneticPr fontId="2"/>
  </si>
  <si>
    <t>役務提供その他の取扱15</t>
    <phoneticPr fontId="2"/>
  </si>
  <si>
    <t>役務提供その他の取扱15業種</t>
    <phoneticPr fontId="2"/>
  </si>
  <si>
    <t>役務提供その他の取扱15内容</t>
    <rPh sb="12" eb="14">
      <t>ナイヨウ</t>
    </rPh>
    <phoneticPr fontId="2"/>
  </si>
  <si>
    <t>役務提供その他の取扱16</t>
    <phoneticPr fontId="2"/>
  </si>
  <si>
    <t>役務提供その他の取扱16業種</t>
    <phoneticPr fontId="2"/>
  </si>
  <si>
    <t>役務提供その他の取扱16内容</t>
    <rPh sb="12" eb="14">
      <t>ナイヨウ</t>
    </rPh>
    <phoneticPr fontId="2"/>
  </si>
  <si>
    <t>役務提供その他の取扱17</t>
    <phoneticPr fontId="2"/>
  </si>
  <si>
    <t>役務提供その他の取扱17業種</t>
    <phoneticPr fontId="2"/>
  </si>
  <si>
    <t>役務提供その他の取扱17内容</t>
    <rPh sb="12" eb="14">
      <t>ナイヨウ</t>
    </rPh>
    <phoneticPr fontId="2"/>
  </si>
  <si>
    <t>役務提供その他の取扱18</t>
    <phoneticPr fontId="2"/>
  </si>
  <si>
    <t>役務提供その他の取扱18業種</t>
    <phoneticPr fontId="2"/>
  </si>
  <si>
    <t>役務提供その他の取扱18内容</t>
    <rPh sb="12" eb="14">
      <t>ナイヨウ</t>
    </rPh>
    <phoneticPr fontId="2"/>
  </si>
  <si>
    <t>役務提供その他の取扱19</t>
    <phoneticPr fontId="2"/>
  </si>
  <si>
    <t>役務提供その他の取扱19業種</t>
    <phoneticPr fontId="2"/>
  </si>
  <si>
    <t>役務提供その他の取扱19内容</t>
    <rPh sb="12" eb="14">
      <t>ナイヨウ</t>
    </rPh>
    <phoneticPr fontId="2"/>
  </si>
  <si>
    <t>役務提供その他の取扱20</t>
    <phoneticPr fontId="2"/>
  </si>
  <si>
    <t>役務提供その他の取扱20業種</t>
    <phoneticPr fontId="2"/>
  </si>
  <si>
    <t>役務提供その他の取扱20内容</t>
    <rPh sb="12" eb="14">
      <t>ナイヨウ</t>
    </rPh>
    <phoneticPr fontId="2"/>
  </si>
  <si>
    <t>役務提供その他の取扱21</t>
    <phoneticPr fontId="2"/>
  </si>
  <si>
    <t>役務提供その他の取扱21業種</t>
    <phoneticPr fontId="2"/>
  </si>
  <si>
    <t>役務提供その他の取扱21内容</t>
    <rPh sb="12" eb="14">
      <t>ナイヨウ</t>
    </rPh>
    <phoneticPr fontId="2"/>
  </si>
  <si>
    <t>役務提供その他の取扱22</t>
    <phoneticPr fontId="2"/>
  </si>
  <si>
    <t>役務提供その他の取扱22業種</t>
    <phoneticPr fontId="2"/>
  </si>
  <si>
    <t>役務提供その他の取扱22内容</t>
    <rPh sb="12" eb="14">
      <t>ナイヨウ</t>
    </rPh>
    <phoneticPr fontId="2"/>
  </si>
  <si>
    <t>役務提供その他の取扱23</t>
    <phoneticPr fontId="2"/>
  </si>
  <si>
    <t>役務提供その他の取扱23業種</t>
    <phoneticPr fontId="2"/>
  </si>
  <si>
    <t>役務提供その他の取扱23内容</t>
    <rPh sb="12" eb="14">
      <t>ナイヨウ</t>
    </rPh>
    <phoneticPr fontId="2"/>
  </si>
  <si>
    <t>役務提供その他の取扱24</t>
    <phoneticPr fontId="2"/>
  </si>
  <si>
    <t>役務提供その他の取扱24業種</t>
    <phoneticPr fontId="2"/>
  </si>
  <si>
    <t>役務提供その他の取扱24内容</t>
    <rPh sb="12" eb="14">
      <t>ナイヨウ</t>
    </rPh>
    <phoneticPr fontId="2"/>
  </si>
  <si>
    <t>○○1登録事業名</t>
    <rPh sb="3" eb="5">
      <t>トウロク</t>
    </rPh>
    <rPh sb="5" eb="7">
      <t>ジギョウ</t>
    </rPh>
    <rPh sb="7" eb="8">
      <t>メイ</t>
    </rPh>
    <phoneticPr fontId="2"/>
  </si>
  <si>
    <t>○○2登録事業名</t>
    <rPh sb="3" eb="5">
      <t>トウロク</t>
    </rPh>
    <rPh sb="5" eb="7">
      <t>ジギョウ</t>
    </rPh>
    <rPh sb="7" eb="8">
      <t>メイ</t>
    </rPh>
    <phoneticPr fontId="2"/>
  </si>
  <si>
    <t>○○3登録事業名</t>
    <rPh sb="3" eb="5">
      <t>トウロク</t>
    </rPh>
    <rPh sb="5" eb="7">
      <t>ジギョウ</t>
    </rPh>
    <rPh sb="7" eb="8">
      <t>メイ</t>
    </rPh>
    <phoneticPr fontId="2"/>
  </si>
  <si>
    <t>直近3期分実績高期間</t>
    <rPh sb="0" eb="2">
      <t>チョッキン</t>
    </rPh>
    <rPh sb="3" eb="5">
      <t>キブン</t>
    </rPh>
    <rPh sb="5" eb="7">
      <t>ジッセキ</t>
    </rPh>
    <rPh sb="8" eb="10">
      <t>キカン</t>
    </rPh>
    <phoneticPr fontId="2"/>
  </si>
  <si>
    <t>直近3期分実績高希望業種(千円)</t>
    <rPh sb="0" eb="2">
      <t>チョッキン</t>
    </rPh>
    <rPh sb="3" eb="5">
      <t>キブン</t>
    </rPh>
    <rPh sb="5" eb="7">
      <t>ジッセキ</t>
    </rPh>
    <phoneticPr fontId="2"/>
  </si>
  <si>
    <t>直近3期分実績高その他(千円)</t>
    <rPh sb="0" eb="2">
      <t>チョッキン</t>
    </rPh>
    <rPh sb="3" eb="5">
      <t>キブン</t>
    </rPh>
    <rPh sb="5" eb="7">
      <t>ジッセキ</t>
    </rPh>
    <rPh sb="10" eb="11">
      <t>タ</t>
    </rPh>
    <phoneticPr fontId="2"/>
  </si>
  <si>
    <t>直近3期分実績高合計(千円)</t>
    <rPh sb="0" eb="2">
      <t>チョッキン</t>
    </rPh>
    <rPh sb="3" eb="5">
      <t>キブン</t>
    </rPh>
    <rPh sb="5" eb="7">
      <t>ジッセキ</t>
    </rPh>
    <rPh sb="8" eb="10">
      <t>ゴウケイ</t>
    </rPh>
    <phoneticPr fontId="2"/>
  </si>
  <si>
    <t>直近2期分実績高期間</t>
    <rPh sb="0" eb="2">
      <t>チョッキン</t>
    </rPh>
    <rPh sb="3" eb="4">
      <t>キ</t>
    </rPh>
    <rPh sb="4" eb="5">
      <t>ブン</t>
    </rPh>
    <rPh sb="5" eb="7">
      <t>ジッセキ</t>
    </rPh>
    <rPh sb="8" eb="10">
      <t>キカン</t>
    </rPh>
    <phoneticPr fontId="2"/>
  </si>
  <si>
    <t>直近2期分実績高希望業種(千円)</t>
    <rPh sb="0" eb="2">
      <t>チョッキン</t>
    </rPh>
    <rPh sb="3" eb="4">
      <t>キ</t>
    </rPh>
    <rPh sb="4" eb="5">
      <t>ブン</t>
    </rPh>
    <rPh sb="5" eb="7">
      <t>ジッセキ</t>
    </rPh>
    <phoneticPr fontId="2"/>
  </si>
  <si>
    <t>直近2期分実績高その他(千円)</t>
    <rPh sb="0" eb="2">
      <t>チョッキン</t>
    </rPh>
    <rPh sb="3" eb="4">
      <t>キ</t>
    </rPh>
    <rPh sb="4" eb="5">
      <t>ブン</t>
    </rPh>
    <rPh sb="5" eb="7">
      <t>ジッセキ</t>
    </rPh>
    <rPh sb="10" eb="11">
      <t>タ</t>
    </rPh>
    <phoneticPr fontId="2"/>
  </si>
  <si>
    <t>直近2期分実績高合計(千円)</t>
    <rPh sb="0" eb="2">
      <t>チョッキン</t>
    </rPh>
    <rPh sb="3" eb="4">
      <t>キ</t>
    </rPh>
    <rPh sb="4" eb="5">
      <t>ブン</t>
    </rPh>
    <rPh sb="5" eb="7">
      <t>ジッセキ</t>
    </rPh>
    <rPh sb="8" eb="10">
      <t>ゴウケイ</t>
    </rPh>
    <phoneticPr fontId="2"/>
  </si>
  <si>
    <t>直近1期分実績高期間</t>
    <rPh sb="0" eb="2">
      <t>チョッキン</t>
    </rPh>
    <rPh sb="3" eb="4">
      <t>キ</t>
    </rPh>
    <rPh sb="4" eb="5">
      <t>ブン</t>
    </rPh>
    <rPh sb="5" eb="7">
      <t>ジッセキ</t>
    </rPh>
    <rPh sb="8" eb="10">
      <t>キカン</t>
    </rPh>
    <phoneticPr fontId="2"/>
  </si>
  <si>
    <t>直近1期分実績高希望業種(千円)</t>
    <rPh sb="0" eb="2">
      <t>チョッキン</t>
    </rPh>
    <rPh sb="3" eb="4">
      <t>キ</t>
    </rPh>
    <rPh sb="4" eb="5">
      <t>ブン</t>
    </rPh>
    <rPh sb="5" eb="7">
      <t>ジッセキ</t>
    </rPh>
    <phoneticPr fontId="2"/>
  </si>
  <si>
    <t>直近1期分実績高その他(千円)</t>
    <rPh sb="0" eb="2">
      <t>チョッキン</t>
    </rPh>
    <rPh sb="3" eb="4">
      <t>キ</t>
    </rPh>
    <rPh sb="4" eb="5">
      <t>ブン</t>
    </rPh>
    <rPh sb="5" eb="7">
      <t>ジッセキ</t>
    </rPh>
    <rPh sb="10" eb="11">
      <t>タ</t>
    </rPh>
    <phoneticPr fontId="2"/>
  </si>
  <si>
    <t>直近1期分実績高合計(千円)</t>
    <rPh sb="0" eb="2">
      <t>チョッキン</t>
    </rPh>
    <rPh sb="3" eb="4">
      <t>キ</t>
    </rPh>
    <rPh sb="4" eb="5">
      <t>ブン</t>
    </rPh>
    <rPh sb="5" eb="7">
      <t>ジッセキ</t>
    </rPh>
    <rPh sb="8" eb="10">
      <t>ゴウケイ</t>
    </rPh>
    <phoneticPr fontId="2"/>
  </si>
  <si>
    <t>業種1の直近2期分決算(千円)</t>
    <phoneticPr fontId="2"/>
  </si>
  <si>
    <t>業種1の直近1期分決算(千円)</t>
    <phoneticPr fontId="2"/>
  </si>
  <si>
    <t>業種2の直近2期分決算(千円)</t>
    <phoneticPr fontId="2"/>
  </si>
  <si>
    <t>業種2の直近1期分決算(千円)</t>
    <phoneticPr fontId="2"/>
  </si>
  <si>
    <t>業種3の直近2期分決算(千円)</t>
    <phoneticPr fontId="2"/>
  </si>
  <si>
    <t>業種3の直近1期分決算(千円)</t>
    <phoneticPr fontId="2"/>
  </si>
  <si>
    <t>業種4の直近2期分決算(千円)</t>
    <phoneticPr fontId="2"/>
  </si>
  <si>
    <t>業種4の直近1期分決算(千円)</t>
    <phoneticPr fontId="2"/>
  </si>
  <si>
    <t>その他の直近2期分決算(千円)</t>
    <rPh sb="2" eb="3">
      <t>タ</t>
    </rPh>
    <phoneticPr fontId="2"/>
  </si>
  <si>
    <t>その他の直近1期分決算(千円)</t>
    <rPh sb="2" eb="3">
      <t>タ</t>
    </rPh>
    <phoneticPr fontId="2"/>
  </si>
  <si>
    <t>直近2期分決算合計(千円)</t>
    <rPh sb="0" eb="2">
      <t>チョッキン</t>
    </rPh>
    <rPh sb="3" eb="4">
      <t>キ</t>
    </rPh>
    <rPh sb="4" eb="5">
      <t>ブン</t>
    </rPh>
    <rPh sb="5" eb="7">
      <t>ケッサン</t>
    </rPh>
    <rPh sb="7" eb="9">
      <t>ゴウケイ</t>
    </rPh>
    <phoneticPr fontId="2"/>
  </si>
  <si>
    <t>直近1期分決算合計(千円)</t>
    <rPh sb="0" eb="2">
      <t>チョッキン</t>
    </rPh>
    <rPh sb="3" eb="4">
      <t>キ</t>
    </rPh>
    <rPh sb="4" eb="5">
      <t>ブン</t>
    </rPh>
    <rPh sb="5" eb="7">
      <t>ケッサン</t>
    </rPh>
    <rPh sb="7" eb="9">
      <t>ゴウケイ</t>
    </rPh>
    <phoneticPr fontId="2"/>
  </si>
  <si>
    <t>←アクセスに取込む時ここまでコピー</t>
    <rPh sb="6" eb="7">
      <t>ト</t>
    </rPh>
    <rPh sb="7" eb="8">
      <t>コ</t>
    </rPh>
    <rPh sb="9" eb="10">
      <t>ジ</t>
    </rPh>
    <phoneticPr fontId="2"/>
  </si>
  <si>
    <r>
      <rPr>
        <b/>
        <sz val="9"/>
        <rFont val="ＭＳ Ｐ明朝"/>
        <family val="1"/>
        <charset val="128"/>
      </rPr>
      <t>直近10年間の官公庁等の実績表</t>
    </r>
    <r>
      <rPr>
        <sz val="9"/>
        <rFont val="ＭＳ Ｐ明朝"/>
        <family val="1"/>
        <charset val="128"/>
      </rPr>
      <t xml:space="preserve">
（入札参加資格審査申請書の⑯欄に記入しきれない場合のみ添付。また、独自様式でも可。）</t>
    </r>
    <rPh sb="0" eb="1">
      <t>チョク</t>
    </rPh>
    <rPh sb="1" eb="2">
      <t>キン</t>
    </rPh>
    <rPh sb="4" eb="6">
      <t>ネンカン</t>
    </rPh>
    <rPh sb="7" eb="10">
      <t>カンコウチョウ</t>
    </rPh>
    <rPh sb="10" eb="11">
      <t>トウ</t>
    </rPh>
    <rPh sb="12" eb="14">
      <t>ジッセキ</t>
    </rPh>
    <rPh sb="14" eb="15">
      <t>ヒョウ</t>
    </rPh>
    <rPh sb="17" eb="19">
      <t>ニュウサツ</t>
    </rPh>
    <rPh sb="19" eb="21">
      <t>サンカ</t>
    </rPh>
    <rPh sb="21" eb="23">
      <t>シカク</t>
    </rPh>
    <rPh sb="23" eb="25">
      <t>シンサ</t>
    </rPh>
    <rPh sb="25" eb="28">
      <t>シンセイショ</t>
    </rPh>
    <rPh sb="30" eb="31">
      <t>ラン</t>
    </rPh>
    <rPh sb="32" eb="34">
      <t>キニュウ</t>
    </rPh>
    <rPh sb="33" eb="34">
      <t>ニュウ</t>
    </rPh>
    <rPh sb="39" eb="41">
      <t>バアイ</t>
    </rPh>
    <rPh sb="43" eb="45">
      <t>テンプ</t>
    </rPh>
    <phoneticPr fontId="2"/>
  </si>
  <si>
    <r>
      <t xml:space="preserve">《国税》
</t>
    </r>
    <r>
      <rPr>
        <b/>
        <sz val="9"/>
        <rFont val="ＭＳ Ｐ明朝"/>
        <family val="1"/>
        <charset val="128"/>
      </rPr>
      <t>法人税・消費税</t>
    </r>
    <r>
      <rPr>
        <sz val="9"/>
        <rFont val="ＭＳ Ｐ明朝"/>
        <family val="1"/>
        <charset val="128"/>
      </rPr>
      <t>（証明様式その3の3）
（</t>
    </r>
    <r>
      <rPr>
        <sz val="9"/>
        <color indexed="10"/>
        <rFont val="ＭＳ Ｐ明朝"/>
        <family val="1"/>
        <charset val="128"/>
      </rPr>
      <t>令和6年9月1日以降</t>
    </r>
    <r>
      <rPr>
        <sz val="9"/>
        <rFont val="ＭＳ Ｐ明朝"/>
        <family val="1"/>
        <charset val="128"/>
      </rPr>
      <t>に発行されたもの。なお、新型コロナウィルス感染症の影響等により猶予制度の適用を受けた者は「納税の猶予許可通知書」の写し又は「納税証明書（その1）」の写しを提出すること。上記証明書の提出は不要。）</t>
    </r>
    <rPh sb="47" eb="49">
      <t>シンガタ</t>
    </rPh>
    <rPh sb="56" eb="59">
      <t>カンセンショウ</t>
    </rPh>
    <rPh sb="60" eb="62">
      <t>エイキョウ</t>
    </rPh>
    <rPh sb="62" eb="63">
      <t>トウ</t>
    </rPh>
    <rPh sb="66" eb="68">
      <t>ユウヨ</t>
    </rPh>
    <rPh sb="68" eb="70">
      <t>セイド</t>
    </rPh>
    <rPh sb="71" eb="73">
      <t>テキヨウ</t>
    </rPh>
    <rPh sb="74" eb="75">
      <t>ウ</t>
    </rPh>
    <rPh sb="77" eb="78">
      <t>モノ</t>
    </rPh>
    <rPh sb="80" eb="82">
      <t>ノウゼイ</t>
    </rPh>
    <rPh sb="83" eb="85">
      <t>ユウヨ</t>
    </rPh>
    <rPh sb="85" eb="87">
      <t>キョカ</t>
    </rPh>
    <rPh sb="87" eb="90">
      <t>ツウチショ</t>
    </rPh>
    <rPh sb="92" eb="93">
      <t>ウツ</t>
    </rPh>
    <rPh sb="94" eb="95">
      <t>マタ</t>
    </rPh>
    <rPh sb="97" eb="99">
      <t>ノウゼイ</t>
    </rPh>
    <rPh sb="99" eb="102">
      <t>ショウメイショ</t>
    </rPh>
    <rPh sb="109" eb="110">
      <t>ウツ</t>
    </rPh>
    <rPh sb="112" eb="114">
      <t>テイシュツ</t>
    </rPh>
    <rPh sb="119" eb="121">
      <t>ジョウキ</t>
    </rPh>
    <rPh sb="121" eb="124">
      <t>ショウメイショ</t>
    </rPh>
    <rPh sb="125" eb="127">
      <t>テイシュツ</t>
    </rPh>
    <rPh sb="128" eb="130">
      <t>フヨウ</t>
    </rPh>
    <phoneticPr fontId="2"/>
  </si>
  <si>
    <r>
      <t xml:space="preserve">《国税》
</t>
    </r>
    <r>
      <rPr>
        <b/>
        <sz val="9"/>
        <rFont val="ＭＳ Ｐ明朝"/>
        <family val="1"/>
        <charset val="128"/>
      </rPr>
      <t>所得税・消費税</t>
    </r>
    <r>
      <rPr>
        <sz val="9"/>
        <rFont val="ＭＳ Ｐ明朝"/>
        <family val="1"/>
        <charset val="128"/>
      </rPr>
      <t>（証明様式その3の2）
（</t>
    </r>
    <r>
      <rPr>
        <sz val="9"/>
        <color indexed="10"/>
        <rFont val="ＭＳ Ｐ明朝"/>
        <family val="1"/>
        <charset val="128"/>
      </rPr>
      <t>令和6年9月1日以降</t>
    </r>
    <r>
      <rPr>
        <sz val="9"/>
        <rFont val="ＭＳ Ｐ明朝"/>
        <family val="1"/>
        <charset val="128"/>
      </rPr>
      <t>に発行されたもの。なお、新型コロナウィルス感染症の影響等により猶予制度の適用を受けた者は「納税の猶予許可通知書」の写し又は「納税証明書（その1）」の写しを提出すること。上記証明書の提出は不要。）</t>
    </r>
    <rPh sb="5" eb="7">
      <t>ショトク</t>
    </rPh>
    <phoneticPr fontId="2"/>
  </si>
  <si>
    <r>
      <rPr>
        <b/>
        <sz val="9"/>
        <rFont val="ＭＳ Ｐ明朝"/>
        <family val="1"/>
        <charset val="128"/>
      </rPr>
      <t>電子入札パスワード申請書</t>
    </r>
    <r>
      <rPr>
        <sz val="9"/>
        <rFont val="ＭＳ Ｐ明朝"/>
        <family val="1"/>
        <charset val="128"/>
      </rPr>
      <t xml:space="preserve">
（既に提出済みの登録業者については提出不要。また、更新登録業者で提出していない場合は添付し、新規登録業者については、</t>
    </r>
    <r>
      <rPr>
        <sz val="9"/>
        <color indexed="10"/>
        <rFont val="ＭＳ Ｐ明朝"/>
        <family val="1"/>
        <charset val="128"/>
      </rPr>
      <t>令和7年3月3日以降</t>
    </r>
    <r>
      <rPr>
        <sz val="9"/>
        <rFont val="ＭＳ Ｐ明朝"/>
        <family val="1"/>
        <charset val="128"/>
      </rPr>
      <t>に提出すること。）</t>
    </r>
    <rPh sb="0" eb="2">
      <t>デンシ</t>
    </rPh>
    <rPh sb="2" eb="4">
      <t>ニュウサツ</t>
    </rPh>
    <rPh sb="9" eb="12">
      <t>シンセイショ</t>
    </rPh>
    <rPh sb="14" eb="15">
      <t>スデ</t>
    </rPh>
    <rPh sb="16" eb="18">
      <t>テイシュツ</t>
    </rPh>
    <rPh sb="18" eb="19">
      <t>ズ</t>
    </rPh>
    <rPh sb="21" eb="23">
      <t>トウロク</t>
    </rPh>
    <rPh sb="23" eb="25">
      <t>ギョウシャ</t>
    </rPh>
    <rPh sb="30" eb="32">
      <t>テイシュツ</t>
    </rPh>
    <rPh sb="32" eb="34">
      <t>フヨウ</t>
    </rPh>
    <rPh sb="38" eb="40">
      <t>コウシン</t>
    </rPh>
    <rPh sb="39" eb="40">
      <t>ヘンコウ</t>
    </rPh>
    <rPh sb="40" eb="42">
      <t>トウロク</t>
    </rPh>
    <rPh sb="42" eb="43">
      <t>ギョウ</t>
    </rPh>
    <rPh sb="43" eb="44">
      <t>シャ</t>
    </rPh>
    <rPh sb="45" eb="47">
      <t>テイシュツ</t>
    </rPh>
    <rPh sb="52" eb="54">
      <t>バアイ</t>
    </rPh>
    <rPh sb="55" eb="57">
      <t>テンプ</t>
    </rPh>
    <rPh sb="59" eb="61">
      <t>シンキ</t>
    </rPh>
    <rPh sb="61" eb="63">
      <t>トウロク</t>
    </rPh>
    <rPh sb="63" eb="65">
      <t>ギョウシャ</t>
    </rPh>
    <rPh sb="74" eb="75">
      <t>ネン</t>
    </rPh>
    <rPh sb="76" eb="77">
      <t>ガツ</t>
    </rPh>
    <rPh sb="78" eb="79">
      <t>ニチ</t>
    </rPh>
    <rPh sb="79" eb="81">
      <t>イコウ</t>
    </rPh>
    <rPh sb="82" eb="84">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</si>
</sst>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b/>
      <sz val="14"/>
      <name val="ＭＳ Ｐゴシック"/>
      <family val="3"/>
      <charset val="128"/>
    </font>
    <font>
      <sz val="18"/>
      <name val="ＭＳ Ｐ明朝"/>
      <family val="1"/>
      <charset val="128"/>
    </font>
    <font>
      <sz val="12"/>
      <name val="ＭＳ Ｐゴシック"/>
      <family val="3"/>
      <charset val="128"/>
    </font>
    <font>
      <sz val="24"/>
      <name val="ＭＳ Ｐ明朝"/>
      <family val="1"/>
      <charset val="128"/>
    </font>
    <font>
      <sz val="5"/>
      <name val="ＭＳ Ｐ明朝"/>
      <family val="1"/>
      <charset val="128"/>
    </font>
    <font>
      <sz val="9"/>
      <color indexed="10"/>
      <name val="ＭＳ Ｐ明朝"/>
      <family val="1"/>
      <charset val="128"/>
    </font>
    <font>
      <sz val="7"/>
      <name val="ＭＳ Ｐ明朝"/>
      <family val="1"/>
      <charset val="128"/>
    </font>
    <font>
      <sz val="5"/>
      <name val="ＭＳ Ｐゴシック"/>
      <family val="3"/>
      <charset val="128"/>
    </font>
    <font>
      <b/>
      <sz val="9"/>
      <color indexed="10"/>
      <name val="ＭＳ Ｐゴシック"/>
      <family val="3"/>
      <charset val="128"/>
    </font>
    <font>
      <sz val="9"/>
      <name val="ＭＳ Ｐゴシック"/>
      <family val="3"/>
      <charset val="128"/>
    </font>
    <font>
      <b/>
      <sz val="9"/>
      <name val="ＭＳ Ｐ明朝"/>
      <family val="1"/>
      <charset val="128"/>
    </font>
    <font>
      <sz val="6"/>
      <name val="ＭＳ Ｐ明朝"/>
      <family val="1"/>
      <charset val="128"/>
    </font>
    <font>
      <sz val="7"/>
      <color indexed="10"/>
      <name val="ＭＳ Ｐ明朝"/>
      <family val="1"/>
      <charset val="128"/>
    </font>
    <font>
      <b/>
      <sz val="9"/>
      <color indexed="81"/>
      <name val="ＭＳ ゴシック"/>
      <family val="3"/>
      <charset val="128"/>
    </font>
    <font>
      <sz val="9"/>
      <color indexed="10"/>
      <name val="ＭＳ Ｐゴシック"/>
      <family val="3"/>
      <charset val="128"/>
    </font>
    <font>
      <u/>
      <sz val="11"/>
      <color theme="10"/>
      <name val="ＭＳ Ｐゴシック"/>
      <family val="3"/>
      <charset val="128"/>
    </font>
    <font>
      <sz val="8"/>
      <color rgb="FFFF0000"/>
      <name val="ＭＳ Ｐ明朝"/>
      <family val="1"/>
      <charset val="128"/>
    </font>
    <font>
      <sz val="11"/>
      <color rgb="FFFF0000"/>
      <name val="ＭＳ Ｐ明朝"/>
      <family val="1"/>
      <charset val="128"/>
    </font>
    <font>
      <sz val="9"/>
      <color rgb="FFFF0000"/>
      <name val="ＭＳ Ｐ明朝"/>
      <family val="1"/>
      <charset val="128"/>
    </font>
  </fonts>
  <fills count="9">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FF0000"/>
        <bgColor indexed="64"/>
      </patternFill>
    </fill>
    <fill>
      <patternFill patternType="solid">
        <fgColor rgb="FFFF66CC"/>
        <bgColor indexed="64"/>
      </patternFill>
    </fill>
    <fill>
      <patternFill patternType="solid">
        <fgColor theme="0" tint="-0.249977111117893"/>
        <bgColor indexed="64"/>
      </patternFill>
    </fill>
    <fill>
      <patternFill patternType="solid">
        <fgColor rgb="FFFFCC00"/>
        <bgColor indexed="64"/>
      </patternFill>
    </fill>
  </fills>
  <borders count="93">
    <border>
      <left/>
      <right/>
      <top/>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hair">
        <color indexed="64"/>
      </left>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top style="hair">
        <color indexed="64"/>
      </top>
      <bottom style="thin">
        <color indexed="64"/>
      </bottom>
      <diagonal/>
    </border>
    <border>
      <left/>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diagonalDown="1">
      <left style="hair">
        <color indexed="64"/>
      </left>
      <right style="hair">
        <color indexed="64"/>
      </right>
      <top/>
      <bottom style="hair">
        <color indexed="64"/>
      </bottom>
      <diagonal style="hair">
        <color indexed="64"/>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right/>
      <top/>
      <bottom style="thin">
        <color indexed="64"/>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s>
  <cellStyleXfs count="3">
    <xf numFmtId="0" fontId="0" fillId="0" borderId="0">
      <alignment vertical="center"/>
    </xf>
    <xf numFmtId="0" fontId="21"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768">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center" vertical="center"/>
    </xf>
    <xf numFmtId="0" fontId="4" fillId="0" borderId="1" xfId="0" applyFont="1" applyBorder="1" applyAlignment="1" applyProtection="1">
      <alignment horizontal="center" vertical="center"/>
    </xf>
    <xf numFmtId="0" fontId="4" fillId="0" borderId="0" xfId="0" applyFont="1" applyBorder="1" applyAlignment="1" applyProtection="1">
      <alignment vertical="center" wrapText="1"/>
    </xf>
    <xf numFmtId="0" fontId="5" fillId="2" borderId="2"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shrinkToFit="1"/>
      <protection locked="0"/>
    </xf>
    <xf numFmtId="0" fontId="4" fillId="2" borderId="5" xfId="0" applyFont="1" applyFill="1" applyBorder="1" applyAlignment="1" applyProtection="1">
      <alignment horizontal="center" vertical="center" shrinkToFit="1"/>
      <protection locked="0"/>
    </xf>
    <xf numFmtId="0" fontId="4" fillId="0" borderId="0" xfId="0" applyFont="1" applyAlignment="1" applyProtection="1">
      <alignment vertical="center"/>
    </xf>
    <xf numFmtId="0" fontId="4" fillId="0" borderId="6" xfId="0" applyNumberFormat="1" applyFont="1" applyBorder="1" applyAlignment="1" applyProtection="1">
      <alignment vertical="center"/>
    </xf>
    <xf numFmtId="0" fontId="4" fillId="0" borderId="0" xfId="0" applyNumberFormat="1" applyFont="1" applyBorder="1" applyAlignment="1" applyProtection="1">
      <alignment vertical="center"/>
    </xf>
    <xf numFmtId="0" fontId="4" fillId="0" borderId="7" xfId="2" applyNumberFormat="1" applyFont="1" applyBorder="1" applyAlignment="1" applyProtection="1">
      <alignment vertical="center"/>
    </xf>
    <xf numFmtId="0" fontId="4" fillId="0" borderId="7" xfId="0" applyNumberFormat="1" applyFont="1" applyBorder="1" applyAlignment="1" applyProtection="1">
      <alignment vertical="center"/>
    </xf>
    <xf numFmtId="0" fontId="4" fillId="0" borderId="8" xfId="0" applyNumberFormat="1" applyFont="1" applyBorder="1" applyAlignment="1" applyProtection="1">
      <alignment vertical="center"/>
    </xf>
    <xf numFmtId="0" fontId="4" fillId="0" borderId="9" xfId="0" applyNumberFormat="1" applyFont="1" applyBorder="1" applyAlignment="1" applyProtection="1">
      <alignment vertical="center"/>
    </xf>
    <xf numFmtId="0" fontId="3" fillId="0" borderId="10" xfId="0" applyFont="1" applyBorder="1" applyAlignment="1" applyProtection="1">
      <alignment horizontal="center" vertical="center"/>
    </xf>
    <xf numFmtId="0" fontId="4" fillId="0" borderId="11" xfId="0" applyFont="1" applyBorder="1" applyAlignment="1" applyProtection="1">
      <alignment vertical="center"/>
    </xf>
    <xf numFmtId="0" fontId="4" fillId="0" borderId="12" xfId="0" applyFont="1" applyBorder="1" applyAlignment="1" applyProtection="1">
      <alignment vertical="center"/>
    </xf>
    <xf numFmtId="0" fontId="4" fillId="0" borderId="13" xfId="0" applyFont="1" applyBorder="1" applyAlignment="1" applyProtection="1">
      <alignment horizontal="center" vertical="center" wrapText="1"/>
    </xf>
    <xf numFmtId="0" fontId="4" fillId="0" borderId="14" xfId="0" applyFont="1" applyBorder="1" applyAlignment="1" applyProtection="1">
      <alignment horizontal="center" vertical="center"/>
    </xf>
    <xf numFmtId="0" fontId="3" fillId="0" borderId="0" xfId="0" applyFont="1" applyBorder="1" applyAlignment="1" applyProtection="1">
      <alignment vertical="center" shrinkToFit="1"/>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2" borderId="19" xfId="0" applyFont="1" applyFill="1" applyBorder="1" applyAlignment="1" applyProtection="1">
      <alignment vertical="center" wrapText="1" shrinkToFit="1"/>
      <protection locked="0"/>
    </xf>
    <xf numFmtId="0" fontId="3" fillId="2" borderId="20" xfId="0" applyFont="1" applyFill="1" applyBorder="1" applyAlignment="1" applyProtection="1">
      <alignment vertical="center" wrapText="1" shrinkToFit="1"/>
      <protection locked="0"/>
    </xf>
    <xf numFmtId="0" fontId="3" fillId="2" borderId="21" xfId="0" applyFont="1" applyFill="1" applyBorder="1" applyAlignment="1" applyProtection="1">
      <alignment vertical="center" wrapText="1" shrinkToFit="1"/>
      <protection locked="0"/>
    </xf>
    <xf numFmtId="0" fontId="3" fillId="2" borderId="19" xfId="0" applyNumberFormat="1" applyFont="1" applyFill="1" applyBorder="1" applyAlignment="1" applyProtection="1">
      <alignment horizontal="center" vertical="center" shrinkToFit="1"/>
      <protection locked="0"/>
    </xf>
    <xf numFmtId="0" fontId="3" fillId="2" borderId="20" xfId="0" applyNumberFormat="1" applyFont="1" applyFill="1" applyBorder="1" applyAlignment="1" applyProtection="1">
      <alignment horizontal="center" vertical="center" shrinkToFit="1"/>
      <protection locked="0"/>
    </xf>
    <xf numFmtId="0" fontId="3" fillId="2" borderId="21" xfId="0" applyNumberFormat="1" applyFont="1" applyFill="1" applyBorder="1" applyAlignment="1" applyProtection="1">
      <alignment horizontal="center" vertical="center" shrinkToFit="1"/>
      <protection locked="0"/>
    </xf>
    <xf numFmtId="0" fontId="5" fillId="0" borderId="15" xfId="0" applyFont="1" applyBorder="1" applyAlignment="1" applyProtection="1">
      <alignment horizontal="center" vertical="center"/>
    </xf>
    <xf numFmtId="3" fontId="4" fillId="2" borderId="22" xfId="0" applyNumberFormat="1" applyFont="1" applyFill="1" applyBorder="1" applyAlignment="1" applyProtection="1">
      <alignment horizontal="right" vertical="center" shrinkToFit="1"/>
      <protection locked="0"/>
    </xf>
    <xf numFmtId="3" fontId="4" fillId="2" borderId="12" xfId="0" applyNumberFormat="1" applyFont="1" applyFill="1" applyBorder="1" applyAlignment="1" applyProtection="1">
      <alignment horizontal="right" vertical="center" shrinkToFit="1"/>
      <protection locked="0"/>
    </xf>
    <xf numFmtId="0" fontId="4" fillId="2" borderId="11" xfId="0" applyFont="1" applyFill="1" applyBorder="1" applyAlignment="1" applyProtection="1">
      <alignment vertical="center" shrinkToFit="1"/>
      <protection locked="0"/>
    </xf>
    <xf numFmtId="0" fontId="4" fillId="0" borderId="23" xfId="0" applyFont="1" applyBorder="1" applyAlignment="1" applyProtection="1">
      <alignment vertical="center"/>
    </xf>
    <xf numFmtId="0" fontId="4" fillId="0" borderId="0" xfId="0" applyFont="1" applyAlignment="1" applyProtection="1">
      <alignment horizontal="center" vertical="center"/>
    </xf>
    <xf numFmtId="3" fontId="4" fillId="0" borderId="22" xfId="0" applyNumberFormat="1" applyFont="1" applyBorder="1" applyAlignment="1" applyProtection="1">
      <alignment vertical="center" shrinkToFit="1"/>
    </xf>
    <xf numFmtId="3" fontId="4" fillId="0" borderId="12" xfId="0" applyNumberFormat="1" applyFont="1" applyBorder="1" applyAlignment="1" applyProtection="1">
      <alignment vertical="center" shrinkToFit="1"/>
    </xf>
    <xf numFmtId="3" fontId="4" fillId="0" borderId="11" xfId="0" applyNumberFormat="1" applyFont="1" applyBorder="1" applyAlignment="1" applyProtection="1">
      <alignment vertical="center" shrinkToFit="1"/>
    </xf>
    <xf numFmtId="38" fontId="4" fillId="2" borderId="24" xfId="2" applyFont="1" applyFill="1" applyBorder="1" applyAlignment="1" applyProtection="1">
      <alignment vertical="center" shrinkToFit="1"/>
      <protection locked="0"/>
    </xf>
    <xf numFmtId="3" fontId="4" fillId="0" borderId="25" xfId="0" applyNumberFormat="1" applyFont="1" applyBorder="1" applyAlignment="1" applyProtection="1">
      <alignment vertical="center"/>
    </xf>
    <xf numFmtId="38" fontId="4" fillId="2" borderId="2" xfId="2" applyFont="1" applyFill="1" applyBorder="1" applyAlignment="1" applyProtection="1">
      <alignment vertical="center" shrinkToFit="1"/>
      <protection locked="0"/>
    </xf>
    <xf numFmtId="38" fontId="4" fillId="2" borderId="17" xfId="2" applyFont="1" applyFill="1" applyBorder="1" applyAlignment="1" applyProtection="1">
      <alignment vertical="center" shrinkToFit="1"/>
      <protection locked="0"/>
    </xf>
    <xf numFmtId="3" fontId="4" fillId="0" borderId="26" xfId="0" applyNumberFormat="1" applyFont="1" applyBorder="1" applyAlignment="1" applyProtection="1">
      <alignment vertical="center"/>
    </xf>
    <xf numFmtId="0" fontId="5" fillId="0" borderId="18" xfId="0" applyFont="1" applyBorder="1" applyAlignment="1" applyProtection="1">
      <alignment horizontal="center" vertical="center"/>
    </xf>
    <xf numFmtId="0" fontId="4" fillId="2" borderId="19" xfId="0" applyFont="1" applyFill="1" applyBorder="1" applyAlignment="1" applyProtection="1">
      <alignment vertical="center" wrapText="1"/>
      <protection locked="0"/>
    </xf>
    <xf numFmtId="0" fontId="4" fillId="2" borderId="20" xfId="0" applyFont="1" applyFill="1" applyBorder="1" applyAlignment="1" applyProtection="1">
      <alignment vertical="center" wrapText="1"/>
      <protection locked="0"/>
    </xf>
    <xf numFmtId="0" fontId="4" fillId="2" borderId="21" xfId="0" applyFont="1" applyFill="1" applyBorder="1" applyAlignment="1" applyProtection="1">
      <alignment vertical="center" wrapText="1"/>
      <protection locked="0"/>
    </xf>
    <xf numFmtId="0" fontId="5" fillId="0" borderId="18" xfId="0" applyFont="1" applyFill="1" applyBorder="1" applyAlignment="1" applyProtection="1">
      <alignment horizontal="center" vertical="center"/>
    </xf>
    <xf numFmtId="0" fontId="5" fillId="0" borderId="18" xfId="0" applyFont="1" applyBorder="1" applyAlignment="1" applyProtection="1">
      <alignment horizontal="center" vertical="center" wrapText="1"/>
    </xf>
    <xf numFmtId="0" fontId="4" fillId="2" borderId="19" xfId="0" applyFont="1" applyFill="1" applyBorder="1" applyAlignment="1" applyProtection="1">
      <alignment horizontal="center" vertical="center" shrinkToFit="1"/>
      <protection locked="0"/>
    </xf>
    <xf numFmtId="0" fontId="4" fillId="2" borderId="21" xfId="0" applyFont="1" applyFill="1" applyBorder="1" applyAlignment="1" applyProtection="1">
      <alignment horizontal="center" vertical="center" shrinkToFit="1"/>
      <protection locked="0"/>
    </xf>
    <xf numFmtId="0" fontId="4" fillId="0" borderId="24"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0" xfId="0" applyNumberFormat="1" applyFont="1" applyProtection="1">
      <alignment vertical="center"/>
    </xf>
    <xf numFmtId="0" fontId="4" fillId="0" borderId="28" xfId="0" applyNumberFormat="1" applyFont="1" applyBorder="1" applyAlignment="1" applyProtection="1">
      <alignment vertical="center"/>
    </xf>
    <xf numFmtId="0" fontId="4" fillId="0" borderId="0" xfId="0" applyNumberFormat="1" applyFont="1" applyBorder="1" applyAlignment="1" applyProtection="1">
      <alignment vertical="center" wrapText="1"/>
    </xf>
    <xf numFmtId="0" fontId="4" fillId="0" borderId="0" xfId="0" applyNumberFormat="1" applyFont="1" applyBorder="1" applyProtection="1">
      <alignment vertical="center"/>
    </xf>
    <xf numFmtId="0" fontId="4" fillId="0" borderId="0" xfId="0" applyNumberFormat="1" applyFont="1" applyAlignment="1" applyProtection="1">
      <alignment vertical="center"/>
    </xf>
    <xf numFmtId="0" fontId="4" fillId="0" borderId="28" xfId="0" applyNumberFormat="1" applyFont="1" applyBorder="1" applyAlignment="1" applyProtection="1">
      <alignment vertical="center" shrinkToFit="1"/>
    </xf>
    <xf numFmtId="0" fontId="4" fillId="0" borderId="12" xfId="0" applyNumberFormat="1" applyFont="1" applyBorder="1" applyAlignment="1" applyProtection="1">
      <alignment vertical="center" shrinkToFit="1"/>
    </xf>
    <xf numFmtId="0" fontId="4" fillId="0" borderId="25" xfId="0" applyNumberFormat="1" applyFont="1" applyBorder="1" applyAlignment="1" applyProtection="1">
      <alignment vertical="center"/>
    </xf>
    <xf numFmtId="0" fontId="4" fillId="2" borderId="12" xfId="0" applyNumberFormat="1" applyFont="1" applyFill="1" applyBorder="1" applyAlignment="1" applyProtection="1">
      <alignment horizontal="right" vertical="center" shrinkToFit="1"/>
      <protection locked="0"/>
    </xf>
    <xf numFmtId="0" fontId="4" fillId="0" borderId="12" xfId="0" applyNumberFormat="1" applyFont="1" applyBorder="1" applyAlignment="1" applyProtection="1">
      <alignment vertical="center"/>
    </xf>
    <xf numFmtId="0" fontId="4" fillId="0" borderId="29" xfId="0" applyNumberFormat="1" applyFont="1" applyBorder="1" applyAlignment="1" applyProtection="1">
      <alignment vertical="center"/>
    </xf>
    <xf numFmtId="0" fontId="4" fillId="0" borderId="0" xfId="0" applyNumberFormat="1" applyFont="1" applyFill="1" applyBorder="1" applyAlignment="1" applyProtection="1">
      <alignment vertical="center" wrapText="1"/>
    </xf>
    <xf numFmtId="0" fontId="4" fillId="0" borderId="11" xfId="0" applyNumberFormat="1" applyFont="1" applyBorder="1" applyAlignment="1" applyProtection="1">
      <alignment vertical="center"/>
    </xf>
    <xf numFmtId="0" fontId="4" fillId="0" borderId="11" xfId="0" applyNumberFormat="1" applyFont="1" applyBorder="1" applyAlignment="1" applyProtection="1">
      <alignment vertical="center" shrinkToFit="1"/>
    </xf>
    <xf numFmtId="0" fontId="4" fillId="2" borderId="11" xfId="0" applyNumberFormat="1" applyFont="1" applyFill="1" applyBorder="1" applyAlignment="1" applyProtection="1">
      <alignment horizontal="right" vertical="center" shrinkToFit="1"/>
      <protection locked="0"/>
    </xf>
    <xf numFmtId="0" fontId="4" fillId="0" borderId="26" xfId="0" applyNumberFormat="1" applyFont="1" applyBorder="1" applyAlignment="1" applyProtection="1">
      <alignment vertical="center"/>
    </xf>
    <xf numFmtId="0" fontId="7" fillId="0" borderId="0" xfId="0" applyNumberFormat="1" applyFont="1" applyBorder="1" applyAlignment="1" applyProtection="1">
      <alignment vertical="center"/>
    </xf>
    <xf numFmtId="0" fontId="4" fillId="2" borderId="28" xfId="0" applyNumberFormat="1" applyFont="1" applyFill="1" applyBorder="1" applyAlignment="1" applyProtection="1">
      <alignment horizontal="right" vertical="center" shrinkToFit="1"/>
      <protection locked="0"/>
    </xf>
    <xf numFmtId="0" fontId="4" fillId="0" borderId="25" xfId="2" applyNumberFormat="1" applyFont="1" applyBorder="1" applyAlignment="1" applyProtection="1">
      <alignment vertical="center" shrinkToFit="1"/>
    </xf>
    <xf numFmtId="0" fontId="4" fillId="0" borderId="29" xfId="2" applyNumberFormat="1" applyFont="1" applyBorder="1" applyAlignment="1" applyProtection="1">
      <alignment vertical="center" shrinkToFit="1"/>
    </xf>
    <xf numFmtId="0" fontId="4" fillId="0" borderId="26" xfId="2" applyNumberFormat="1" applyFont="1" applyBorder="1" applyAlignment="1" applyProtection="1">
      <alignment vertical="center" shrinkToFit="1"/>
    </xf>
    <xf numFmtId="0" fontId="4" fillId="2" borderId="16" xfId="0" applyNumberFormat="1" applyFont="1" applyFill="1" applyBorder="1" applyAlignment="1" applyProtection="1">
      <alignment horizontal="right" vertical="center" shrinkToFit="1"/>
      <protection locked="0"/>
    </xf>
    <xf numFmtId="0" fontId="4" fillId="2" borderId="2" xfId="0" applyNumberFormat="1" applyFont="1" applyFill="1" applyBorder="1" applyAlignment="1" applyProtection="1">
      <alignment horizontal="right" vertical="center" shrinkToFit="1"/>
      <protection locked="0"/>
    </xf>
    <xf numFmtId="0" fontId="4" fillId="2" borderId="17" xfId="0" applyNumberFormat="1" applyFont="1" applyFill="1" applyBorder="1" applyAlignment="1" applyProtection="1">
      <alignment horizontal="right" vertical="center" shrinkToFit="1"/>
      <protection locked="0"/>
    </xf>
    <xf numFmtId="0" fontId="4" fillId="0" borderId="0" xfId="0" applyFont="1" applyProtection="1">
      <alignment vertical="center"/>
    </xf>
    <xf numFmtId="0" fontId="4" fillId="2" borderId="30" xfId="0" applyFont="1" applyFill="1" applyBorder="1" applyAlignment="1" applyProtection="1">
      <alignment horizontal="center" vertical="center" shrinkToFit="1"/>
      <protection locked="0"/>
    </xf>
    <xf numFmtId="0" fontId="4" fillId="2" borderId="31" xfId="0" applyFont="1" applyFill="1" applyBorder="1" applyAlignment="1" applyProtection="1">
      <alignment horizontal="center" vertical="center" wrapText="1"/>
      <protection locked="0"/>
    </xf>
    <xf numFmtId="0" fontId="4" fillId="0" borderId="32"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0" borderId="32" xfId="0" applyFont="1" applyBorder="1" applyAlignment="1" applyProtection="1">
      <alignment horizontal="center" vertical="center" wrapText="1"/>
    </xf>
    <xf numFmtId="0" fontId="4" fillId="2" borderId="32" xfId="0" applyFont="1" applyFill="1" applyBorder="1" applyAlignment="1" applyProtection="1">
      <alignment horizontal="center" vertical="center" shrinkToFit="1"/>
      <protection locked="0"/>
    </xf>
    <xf numFmtId="0" fontId="4" fillId="2" borderId="27" xfId="0" applyFont="1" applyFill="1" applyBorder="1" applyAlignment="1" applyProtection="1">
      <alignment horizontal="right" vertical="center" shrinkToFit="1"/>
      <protection locked="0"/>
    </xf>
    <xf numFmtId="0" fontId="4" fillId="2" borderId="23" xfId="0" applyFont="1" applyFill="1" applyBorder="1" applyAlignment="1" applyProtection="1">
      <alignment vertical="center" shrinkToFit="1"/>
      <protection locked="0"/>
    </xf>
    <xf numFmtId="0" fontId="4" fillId="0" borderId="34" xfId="0" applyFont="1" applyBorder="1" applyAlignment="1" applyProtection="1">
      <alignment vertical="center"/>
    </xf>
    <xf numFmtId="0" fontId="4" fillId="2" borderId="27" xfId="0" applyFont="1" applyFill="1" applyBorder="1" applyAlignment="1" applyProtection="1">
      <alignment vertical="center" shrinkToFit="1"/>
      <protection locked="0"/>
    </xf>
    <xf numFmtId="0" fontId="4" fillId="0" borderId="23" xfId="0" applyFont="1" applyFill="1" applyBorder="1" applyAlignment="1" applyProtection="1">
      <alignment vertical="center"/>
    </xf>
    <xf numFmtId="0" fontId="4" fillId="0" borderId="34" xfId="0" applyFont="1" applyFill="1" applyBorder="1" applyAlignment="1" applyProtection="1">
      <alignment vertical="center" shrinkToFit="1"/>
    </xf>
    <xf numFmtId="0" fontId="4" fillId="2" borderId="35" xfId="0" applyFont="1" applyFill="1" applyBorder="1" applyAlignment="1" applyProtection="1">
      <alignment horizontal="right" vertical="center" shrinkToFit="1"/>
      <protection locked="0"/>
    </xf>
    <xf numFmtId="0" fontId="4" fillId="2" borderId="36" xfId="0" applyFont="1" applyFill="1" applyBorder="1" applyAlignment="1" applyProtection="1">
      <alignment horizontal="center" vertical="center" shrinkToFit="1"/>
      <protection locked="0"/>
    </xf>
    <xf numFmtId="0" fontId="4" fillId="2" borderId="20"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right" vertical="center" shrinkToFit="1"/>
      <protection locked="0"/>
    </xf>
    <xf numFmtId="0" fontId="4" fillId="0" borderId="29" xfId="0" applyFont="1" applyBorder="1" applyAlignment="1" applyProtection="1">
      <alignment vertical="center"/>
    </xf>
    <xf numFmtId="0" fontId="4" fillId="2" borderId="2" xfId="0" applyFont="1" applyFill="1" applyBorder="1" applyAlignment="1" applyProtection="1">
      <alignment vertical="center" shrinkToFit="1"/>
      <protection locked="0"/>
    </xf>
    <xf numFmtId="0" fontId="4" fillId="0" borderId="12" xfId="0" applyFont="1" applyFill="1" applyBorder="1" applyAlignment="1" applyProtection="1">
      <alignment vertical="center"/>
    </xf>
    <xf numFmtId="0" fontId="4" fillId="0" borderId="29" xfId="0" applyFont="1" applyFill="1" applyBorder="1" applyAlignment="1" applyProtection="1">
      <alignment vertical="center" shrinkToFit="1"/>
    </xf>
    <xf numFmtId="0" fontId="4" fillId="2" borderId="37" xfId="0" applyFont="1" applyFill="1" applyBorder="1" applyAlignment="1" applyProtection="1">
      <alignment horizontal="right" vertical="center" shrinkToFit="1"/>
      <protection locked="0"/>
    </xf>
    <xf numFmtId="0" fontId="4" fillId="2" borderId="38" xfId="0" applyFont="1" applyFill="1" applyBorder="1" applyAlignment="1" applyProtection="1">
      <alignment horizontal="center" vertical="center" shrinkToFit="1"/>
      <protection locked="0"/>
    </xf>
    <xf numFmtId="0" fontId="4" fillId="2" borderId="39" xfId="0" applyFont="1" applyFill="1" applyBorder="1" applyAlignment="1" applyProtection="1">
      <alignment horizontal="center" vertical="center" wrapText="1"/>
      <protection locked="0"/>
    </xf>
    <xf numFmtId="0" fontId="4" fillId="2" borderId="40" xfId="0" applyFont="1" applyFill="1" applyBorder="1" applyAlignment="1" applyProtection="1">
      <alignment horizontal="center" vertical="center" shrinkToFit="1"/>
      <protection locked="0"/>
    </xf>
    <xf numFmtId="0" fontId="4" fillId="2" borderId="17" xfId="0" applyFont="1" applyFill="1" applyBorder="1" applyAlignment="1" applyProtection="1">
      <alignment horizontal="right" vertical="center" shrinkToFit="1"/>
      <protection locked="0"/>
    </xf>
    <xf numFmtId="0" fontId="4" fillId="0" borderId="26" xfId="0" applyFont="1" applyBorder="1" applyAlignment="1" applyProtection="1">
      <alignment vertical="center"/>
    </xf>
    <xf numFmtId="0" fontId="4" fillId="2" borderId="17" xfId="0" applyFont="1" applyFill="1" applyBorder="1" applyAlignment="1" applyProtection="1">
      <alignment vertical="center" shrinkToFit="1"/>
      <protection locked="0"/>
    </xf>
    <xf numFmtId="0" fontId="4" fillId="0" borderId="11" xfId="0" applyFont="1" applyFill="1" applyBorder="1" applyAlignment="1" applyProtection="1">
      <alignment vertical="center"/>
    </xf>
    <xf numFmtId="0" fontId="4" fillId="0" borderId="26" xfId="0" applyFont="1" applyFill="1" applyBorder="1" applyAlignment="1" applyProtection="1">
      <alignment vertical="center" shrinkToFit="1"/>
    </xf>
    <xf numFmtId="0" fontId="4" fillId="2" borderId="41" xfId="0" applyFont="1" applyFill="1" applyBorder="1" applyAlignment="1" applyProtection="1">
      <alignment horizontal="right" vertical="center" shrinkToFit="1"/>
      <protection locked="0"/>
    </xf>
    <xf numFmtId="0" fontId="4" fillId="2" borderId="42" xfId="0" applyFont="1" applyFill="1" applyBorder="1" applyAlignment="1" applyProtection="1">
      <alignment horizontal="center" vertical="center" shrinkToFit="1"/>
      <protection locked="0"/>
    </xf>
    <xf numFmtId="0" fontId="4" fillId="2" borderId="14"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shrinkToFit="1"/>
      <protection locked="0"/>
    </xf>
    <xf numFmtId="38" fontId="4" fillId="0" borderId="0" xfId="2" applyFont="1" applyProtection="1">
      <alignment vertical="center"/>
    </xf>
    <xf numFmtId="0" fontId="4" fillId="0" borderId="4" xfId="0" applyFont="1" applyBorder="1" applyAlignment="1" applyProtection="1">
      <alignment horizontal="center" vertical="center" wrapText="1"/>
    </xf>
    <xf numFmtId="0" fontId="12" fillId="0" borderId="44" xfId="0" applyFont="1" applyBorder="1" applyAlignment="1" applyProtection="1">
      <alignment horizontal="center" vertical="center" wrapText="1"/>
    </xf>
    <xf numFmtId="0" fontId="12" fillId="0" borderId="45" xfId="0" applyFont="1" applyBorder="1" applyAlignment="1" applyProtection="1">
      <alignment horizontal="center" vertical="center" wrapText="1"/>
    </xf>
    <xf numFmtId="0" fontId="4" fillId="0" borderId="0" xfId="0" applyFont="1" applyBorder="1" applyProtection="1">
      <alignment vertical="center"/>
    </xf>
    <xf numFmtId="0" fontId="4" fillId="0" borderId="0" xfId="0" applyFont="1" applyFill="1" applyProtection="1">
      <alignment vertical="center"/>
    </xf>
    <xf numFmtId="0" fontId="4" fillId="0" borderId="18" xfId="0" applyFont="1" applyFill="1" applyBorder="1" applyAlignment="1" applyProtection="1">
      <alignment horizontal="center" vertical="center"/>
    </xf>
    <xf numFmtId="0" fontId="4" fillId="0" borderId="18" xfId="0" applyFont="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20"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15" xfId="0" applyFont="1" applyBorder="1" applyAlignment="1" applyProtection="1">
      <alignment horizontal="center" vertical="center"/>
    </xf>
    <xf numFmtId="0" fontId="16" fillId="0" borderId="46" xfId="0" applyFont="1" applyBorder="1" applyAlignment="1" applyProtection="1">
      <alignment vertical="center" textRotation="255" shrinkToFit="1"/>
    </xf>
    <xf numFmtId="0" fontId="16" fillId="0" borderId="47" xfId="0" applyFont="1" applyBorder="1" applyAlignment="1" applyProtection="1">
      <alignment horizontal="center" vertical="center"/>
    </xf>
    <xf numFmtId="0" fontId="4" fillId="0" borderId="48" xfId="0" applyFont="1" applyBorder="1" applyAlignment="1" applyProtection="1">
      <alignment horizontal="center" vertical="center"/>
    </xf>
    <xf numFmtId="0" fontId="4" fillId="0" borderId="49" xfId="0" applyFont="1" applyFill="1" applyBorder="1" applyAlignment="1" applyProtection="1">
      <alignment horizontal="center" vertical="center"/>
    </xf>
    <xf numFmtId="0" fontId="4" fillId="0" borderId="49" xfId="0" applyFont="1" applyBorder="1" applyAlignment="1" applyProtection="1">
      <alignment horizontal="center" vertical="center"/>
    </xf>
    <xf numFmtId="0" fontId="4" fillId="0" borderId="50" xfId="0" applyFont="1" applyBorder="1" applyAlignment="1" applyProtection="1">
      <alignment vertical="center" wrapText="1"/>
    </xf>
    <xf numFmtId="0" fontId="4" fillId="0" borderId="21"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xf>
    <xf numFmtId="0" fontId="4" fillId="2" borderId="20" xfId="0" applyFont="1" applyFill="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32"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4" fillId="2" borderId="48" xfId="0" applyFont="1" applyFill="1" applyBorder="1" applyAlignment="1" applyProtection="1">
      <alignment horizontal="center" vertical="center"/>
      <protection locked="0"/>
    </xf>
    <xf numFmtId="0" fontId="4" fillId="2" borderId="30" xfId="0" applyFont="1" applyFill="1" applyBorder="1" applyAlignment="1" applyProtection="1">
      <alignment vertical="center" wrapText="1"/>
      <protection locked="0"/>
    </xf>
    <xf numFmtId="0" fontId="4" fillId="2" borderId="38" xfId="0" applyFont="1" applyFill="1" applyBorder="1" applyAlignment="1" applyProtection="1">
      <alignment vertical="center" wrapText="1"/>
      <protection locked="0"/>
    </xf>
    <xf numFmtId="0" fontId="4" fillId="2" borderId="42" xfId="0" applyFont="1" applyFill="1" applyBorder="1" applyAlignment="1" applyProtection="1">
      <alignment vertical="center" wrapText="1"/>
      <protection locked="0"/>
    </xf>
    <xf numFmtId="0" fontId="4" fillId="2" borderId="36" xfId="0" applyFont="1" applyFill="1" applyBorder="1" applyAlignment="1" applyProtection="1">
      <alignment vertical="center" wrapText="1"/>
      <protection locked="0"/>
    </xf>
    <xf numFmtId="0" fontId="4" fillId="2" borderId="40" xfId="0" applyFont="1" applyFill="1" applyBorder="1" applyAlignment="1" applyProtection="1">
      <alignment vertical="center" wrapText="1"/>
      <protection locked="0"/>
    </xf>
    <xf numFmtId="0" fontId="4" fillId="2" borderId="43" xfId="0" applyFont="1" applyFill="1" applyBorder="1" applyAlignment="1" applyProtection="1">
      <alignment vertical="center" wrapText="1"/>
      <protection locked="0"/>
    </xf>
    <xf numFmtId="0" fontId="4" fillId="2" borderId="16" xfId="0" applyFont="1" applyFill="1" applyBorder="1" applyAlignment="1" applyProtection="1">
      <alignment vertical="center" wrapText="1"/>
      <protection locked="0"/>
    </xf>
    <xf numFmtId="0" fontId="4" fillId="2" borderId="2" xfId="0" applyFont="1" applyFill="1" applyBorder="1" applyAlignment="1" applyProtection="1">
      <alignment vertical="center" wrapText="1"/>
      <protection locked="0"/>
    </xf>
    <xf numFmtId="0" fontId="4" fillId="2" borderId="17" xfId="0" applyFont="1" applyFill="1" applyBorder="1" applyAlignment="1" applyProtection="1">
      <alignment vertical="center" wrapText="1"/>
      <protection locked="0"/>
    </xf>
    <xf numFmtId="3" fontId="4" fillId="2" borderId="11" xfId="0" applyNumberFormat="1" applyFont="1" applyFill="1" applyBorder="1" applyAlignment="1" applyProtection="1">
      <alignment horizontal="right" vertical="center" shrinkToFit="1"/>
      <protection locked="0"/>
    </xf>
    <xf numFmtId="0" fontId="4" fillId="2" borderId="12" xfId="0" applyFont="1" applyFill="1" applyBorder="1" applyAlignment="1" applyProtection="1">
      <alignment vertical="center" shrinkToFit="1"/>
      <protection locked="0"/>
    </xf>
    <xf numFmtId="0" fontId="4" fillId="2" borderId="19" xfId="0" applyFont="1" applyFill="1" applyBorder="1" applyAlignment="1" applyProtection="1">
      <alignment horizontal="center" vertical="center"/>
      <protection locked="0"/>
    </xf>
    <xf numFmtId="0" fontId="16" fillId="0" borderId="51" xfId="0" applyFont="1" applyBorder="1" applyAlignment="1" applyProtection="1">
      <alignment horizontal="center" vertical="center" textRotation="255" shrinkToFit="1"/>
    </xf>
    <xf numFmtId="0" fontId="3" fillId="0" borderId="0" xfId="0" applyFont="1" applyAlignment="1" applyProtection="1">
      <alignment vertical="center"/>
    </xf>
    <xf numFmtId="0" fontId="3" fillId="0" borderId="27" xfId="0" applyFont="1" applyBorder="1" applyAlignment="1" applyProtection="1">
      <alignment vertical="center"/>
    </xf>
    <xf numFmtId="0" fontId="3" fillId="0" borderId="23" xfId="0" applyFont="1" applyFill="1" applyBorder="1" applyAlignment="1" applyProtection="1">
      <alignment vertical="center"/>
    </xf>
    <xf numFmtId="0" fontId="3" fillId="0" borderId="34" xfId="0" applyFont="1" applyFill="1" applyBorder="1" applyAlignment="1" applyProtection="1">
      <alignment vertical="center"/>
    </xf>
    <xf numFmtId="0" fontId="3" fillId="0" borderId="27" xfId="0" applyFont="1" applyFill="1" applyBorder="1" applyAlignment="1" applyProtection="1">
      <alignment horizontal="center" vertical="center"/>
    </xf>
    <xf numFmtId="0" fontId="3" fillId="0" borderId="34" xfId="0" applyFont="1" applyFill="1" applyBorder="1" applyAlignment="1" applyProtection="1">
      <alignment vertical="top"/>
    </xf>
    <xf numFmtId="0" fontId="3" fillId="0" borderId="6" xfId="0" applyFont="1" applyBorder="1" applyAlignment="1" applyProtection="1">
      <alignment vertical="center"/>
    </xf>
    <xf numFmtId="0" fontId="3" fillId="0" borderId="7" xfId="0" applyFont="1" applyFill="1" applyBorder="1" applyAlignment="1" applyProtection="1">
      <alignment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vertical="top"/>
    </xf>
    <xf numFmtId="0" fontId="3" fillId="0" borderId="16" xfId="0" applyFont="1" applyBorder="1" applyAlignment="1" applyProtection="1">
      <alignment vertical="center"/>
    </xf>
    <xf numFmtId="0" fontId="3" fillId="0" borderId="28" xfId="0" applyFont="1" applyFill="1" applyBorder="1" applyAlignment="1" applyProtection="1">
      <alignment vertical="center"/>
    </xf>
    <xf numFmtId="0" fontId="3" fillId="0" borderId="25"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7" xfId="0" applyFont="1" applyFill="1" applyBorder="1" applyAlignment="1" applyProtection="1">
      <alignment horizontal="center" vertical="center"/>
    </xf>
    <xf numFmtId="0" fontId="3" fillId="0" borderId="8" xfId="0" applyFont="1" applyBorder="1" applyAlignment="1" applyProtection="1">
      <alignment vertical="center"/>
    </xf>
    <xf numFmtId="0" fontId="3" fillId="0" borderId="52" xfId="0" applyFont="1" applyFill="1" applyBorder="1" applyAlignment="1" applyProtection="1">
      <alignment vertical="center"/>
    </xf>
    <xf numFmtId="0" fontId="3" fillId="0" borderId="9"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9" xfId="0" applyFont="1" applyFill="1" applyBorder="1" applyAlignment="1" applyProtection="1">
      <alignment vertical="top"/>
    </xf>
    <xf numFmtId="0" fontId="3" fillId="2" borderId="0" xfId="0" applyFont="1" applyFill="1" applyAlignment="1" applyProtection="1">
      <alignment horizontal="center" vertical="center" shrinkToFit="1"/>
    </xf>
    <xf numFmtId="0" fontId="3" fillId="0" borderId="53" xfId="0" applyFont="1" applyBorder="1" applyAlignment="1" applyProtection="1">
      <alignment horizontal="center" vertical="center"/>
    </xf>
    <xf numFmtId="0" fontId="3" fillId="0" borderId="16" xfId="0" applyNumberFormat="1" applyFont="1" applyFill="1" applyBorder="1" applyAlignment="1" applyProtection="1">
      <alignment horizontal="center" vertical="center" shrinkToFit="1"/>
    </xf>
    <xf numFmtId="0" fontId="3" fillId="0" borderId="22" xfId="0" applyNumberFormat="1" applyFont="1" applyFill="1" applyBorder="1" applyAlignment="1" applyProtection="1">
      <alignment horizontal="center" vertical="center" shrinkToFit="1"/>
    </xf>
    <xf numFmtId="0" fontId="3" fillId="0" borderId="2" xfId="0" applyNumberFormat="1" applyFont="1" applyFill="1" applyBorder="1" applyAlignment="1" applyProtection="1">
      <alignment horizontal="center" vertical="center" shrinkToFit="1"/>
    </xf>
    <xf numFmtId="0" fontId="3" fillId="0" borderId="17" xfId="0" applyNumberFormat="1" applyFont="1" applyFill="1" applyBorder="1" applyAlignment="1" applyProtection="1">
      <alignment horizontal="center" vertical="center" shrinkToFit="1"/>
    </xf>
    <xf numFmtId="0" fontId="3" fillId="0" borderId="12" xfId="0" applyNumberFormat="1" applyFont="1" applyFill="1" applyBorder="1" applyAlignment="1" applyProtection="1">
      <alignment horizontal="center" vertical="center" shrinkToFit="1"/>
    </xf>
    <xf numFmtId="0" fontId="3" fillId="0" borderId="11" xfId="0" applyNumberFormat="1" applyFont="1" applyFill="1" applyBorder="1" applyAlignment="1" applyProtection="1">
      <alignment horizontal="center" vertical="center" shrinkToFit="1"/>
    </xf>
    <xf numFmtId="0" fontId="4" fillId="2" borderId="11" xfId="0" applyNumberFormat="1" applyFont="1" applyFill="1" applyBorder="1" applyAlignment="1" applyProtection="1">
      <alignment vertical="center" shrinkToFit="1"/>
      <protection locked="0"/>
    </xf>
    <xf numFmtId="0" fontId="4" fillId="2" borderId="28" xfId="0" applyNumberFormat="1" applyFont="1" applyFill="1" applyBorder="1" applyAlignment="1" applyProtection="1">
      <alignment vertical="center" shrinkToFit="1"/>
      <protection locked="0"/>
    </xf>
    <xf numFmtId="0" fontId="4" fillId="2" borderId="12" xfId="0" applyNumberFormat="1" applyFont="1" applyFill="1" applyBorder="1" applyAlignment="1" applyProtection="1">
      <alignment vertical="center" shrinkToFit="1"/>
      <protection locked="0"/>
    </xf>
    <xf numFmtId="0" fontId="4" fillId="2" borderId="22" xfId="0" applyNumberFormat="1" applyFont="1" applyFill="1" applyBorder="1" applyAlignment="1" applyProtection="1">
      <alignment vertical="center" shrinkToFit="1"/>
      <protection locked="0"/>
    </xf>
    <xf numFmtId="0" fontId="15" fillId="0" borderId="0" xfId="0" applyFont="1">
      <alignment vertical="center"/>
    </xf>
    <xf numFmtId="0" fontId="15" fillId="3" borderId="0" xfId="0" applyFont="1" applyFill="1" applyAlignment="1">
      <alignment horizontal="center" vertical="center"/>
    </xf>
    <xf numFmtId="0" fontId="15" fillId="4" borderId="0" xfId="0" applyFont="1" applyFill="1" applyAlignment="1">
      <alignment horizontal="center" vertical="center"/>
    </xf>
    <xf numFmtId="0" fontId="4" fillId="0" borderId="34"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26" xfId="0" applyFont="1" applyBorder="1" applyAlignment="1" applyProtection="1">
      <alignment horizontal="center" vertical="center"/>
    </xf>
    <xf numFmtId="0" fontId="15" fillId="5" borderId="0" xfId="0" applyFont="1" applyFill="1">
      <alignment vertical="center"/>
    </xf>
    <xf numFmtId="0" fontId="15" fillId="6" borderId="0" xfId="0" applyFont="1" applyFill="1" applyAlignment="1">
      <alignment horizontal="center" vertical="center"/>
    </xf>
    <xf numFmtId="0" fontId="15" fillId="2" borderId="0" xfId="0" applyFont="1" applyFill="1" applyAlignment="1">
      <alignment horizontal="center" vertical="center"/>
    </xf>
    <xf numFmtId="0" fontId="4" fillId="0" borderId="39" xfId="0" applyFont="1" applyBorder="1" applyProtection="1">
      <alignment vertical="center"/>
    </xf>
    <xf numFmtId="0" fontId="4" fillId="0" borderId="18" xfId="0" applyFont="1" applyBorder="1" applyProtection="1">
      <alignment vertical="center"/>
    </xf>
    <xf numFmtId="0" fontId="4" fillId="0" borderId="18" xfId="0" applyFont="1" applyBorder="1" applyAlignment="1" applyProtection="1">
      <alignment horizontal="center" vertical="center"/>
    </xf>
    <xf numFmtId="0" fontId="4" fillId="0" borderId="27" xfId="0" applyFont="1" applyBorder="1" applyProtection="1">
      <alignment vertical="center"/>
    </xf>
    <xf numFmtId="0" fontId="4" fillId="0" borderId="6" xfId="0" applyFont="1" applyBorder="1" applyProtection="1">
      <alignment vertical="center"/>
    </xf>
    <xf numFmtId="0" fontId="4" fillId="0" borderId="8" xfId="0" applyFont="1" applyBorder="1" applyProtection="1">
      <alignment vertical="center"/>
    </xf>
    <xf numFmtId="38" fontId="4" fillId="0" borderId="35" xfId="0" applyNumberFormat="1" applyFont="1" applyBorder="1" applyProtection="1">
      <alignment vertical="center"/>
    </xf>
    <xf numFmtId="0" fontId="4" fillId="0" borderId="54" xfId="0" applyFont="1" applyBorder="1" applyProtection="1">
      <alignment vertical="center"/>
    </xf>
    <xf numFmtId="38" fontId="4" fillId="0" borderId="37" xfId="0" applyNumberFormat="1" applyFont="1" applyBorder="1" applyProtection="1">
      <alignment vertical="center"/>
    </xf>
    <xf numFmtId="0" fontId="4" fillId="0" borderId="55" xfId="0" applyFont="1" applyBorder="1" applyProtection="1">
      <alignment vertical="center"/>
    </xf>
    <xf numFmtId="38" fontId="4" fillId="0" borderId="50" xfId="0" applyNumberFormat="1" applyFont="1" applyBorder="1" applyProtection="1">
      <alignment vertical="center"/>
    </xf>
    <xf numFmtId="0" fontId="4" fillId="0" borderId="56" xfId="0" applyFont="1" applyBorder="1" applyProtection="1">
      <alignment vertical="center"/>
    </xf>
    <xf numFmtId="38" fontId="4" fillId="0" borderId="41" xfId="0" applyNumberFormat="1" applyFont="1" applyBorder="1" applyProtection="1">
      <alignment vertical="center"/>
    </xf>
    <xf numFmtId="0" fontId="4" fillId="0" borderId="57" xfId="0" applyFont="1" applyBorder="1" applyProtection="1">
      <alignment vertical="center"/>
    </xf>
    <xf numFmtId="0" fontId="4" fillId="0" borderId="9" xfId="0" applyFont="1" applyBorder="1" applyAlignment="1" applyProtection="1">
      <alignment horizontal="center" vertical="center"/>
    </xf>
    <xf numFmtId="0" fontId="4" fillId="0" borderId="31" xfId="0" applyFont="1" applyBorder="1" applyProtection="1">
      <alignment vertical="center"/>
    </xf>
    <xf numFmtId="0" fontId="4" fillId="0" borderId="58" xfId="0" applyFont="1" applyBorder="1" applyProtection="1">
      <alignment vertical="center"/>
    </xf>
    <xf numFmtId="0" fontId="4" fillId="0" borderId="14" xfId="0" applyFont="1" applyBorder="1" applyProtection="1">
      <alignment vertical="center"/>
    </xf>
    <xf numFmtId="0" fontId="4" fillId="0" borderId="12" xfId="0" applyFont="1" applyBorder="1" applyProtection="1">
      <alignment vertical="center"/>
    </xf>
    <xf numFmtId="0" fontId="15" fillId="4" borderId="0" xfId="0" applyFont="1" applyFill="1">
      <alignment vertical="center"/>
    </xf>
    <xf numFmtId="0" fontId="15" fillId="7" borderId="0" xfId="0" applyFont="1" applyFill="1" applyAlignment="1">
      <alignment horizontal="center" vertical="center"/>
    </xf>
    <xf numFmtId="0" fontId="15" fillId="7" borderId="0" xfId="0" applyFont="1" applyFill="1">
      <alignment vertical="center"/>
    </xf>
    <xf numFmtId="0" fontId="15" fillId="3" borderId="0" xfId="0" applyFont="1" applyFill="1">
      <alignment vertical="center"/>
    </xf>
    <xf numFmtId="38" fontId="15" fillId="4" borderId="0" xfId="0" applyNumberFormat="1" applyFont="1" applyFill="1">
      <alignment vertical="center"/>
    </xf>
    <xf numFmtId="0" fontId="4" fillId="0" borderId="7" xfId="0" applyNumberFormat="1" applyFont="1" applyFill="1" applyBorder="1" applyAlignment="1" applyProtection="1">
      <alignment vertical="center"/>
    </xf>
    <xf numFmtId="0" fontId="15" fillId="0" borderId="0" xfId="0" applyFont="1" applyFill="1">
      <alignment vertical="center"/>
    </xf>
    <xf numFmtId="38" fontId="15" fillId="6" borderId="0" xfId="0" applyNumberFormat="1" applyFont="1" applyFill="1">
      <alignment vertical="center"/>
    </xf>
    <xf numFmtId="0" fontId="15" fillId="2" borderId="0" xfId="0" applyFont="1" applyFill="1">
      <alignment vertical="center"/>
    </xf>
    <xf numFmtId="0" fontId="15" fillId="6" borderId="0" xfId="0" applyFont="1" applyFill="1">
      <alignment vertical="center"/>
    </xf>
    <xf numFmtId="0" fontId="4" fillId="0" borderId="52" xfId="0" applyFont="1" applyBorder="1" applyProtection="1">
      <alignment vertical="center"/>
    </xf>
    <xf numFmtId="0" fontId="4" fillId="0" borderId="39" xfId="0" applyFont="1" applyBorder="1">
      <alignment vertical="center"/>
    </xf>
    <xf numFmtId="38" fontId="15" fillId="2" borderId="0" xfId="0" applyNumberFormat="1" applyFont="1" applyFill="1">
      <alignment vertical="center"/>
    </xf>
    <xf numFmtId="49" fontId="3" fillId="2" borderId="22" xfId="0" applyNumberFormat="1" applyFont="1" applyFill="1" applyBorder="1" applyAlignment="1" applyProtection="1">
      <alignment horizontal="center" vertical="center" shrinkToFit="1"/>
      <protection locked="0"/>
    </xf>
    <xf numFmtId="49" fontId="3" fillId="2" borderId="12" xfId="0" applyNumberFormat="1" applyFont="1" applyFill="1" applyBorder="1" applyAlignment="1" applyProtection="1">
      <alignment horizontal="center" vertical="center" shrinkToFit="1"/>
      <protection locked="0"/>
    </xf>
    <xf numFmtId="49" fontId="3" fillId="2" borderId="11" xfId="0" applyNumberFormat="1" applyFont="1" applyFill="1" applyBorder="1" applyAlignment="1" applyProtection="1">
      <alignment horizontal="center" vertical="center" shrinkToFit="1"/>
      <protection locked="0"/>
    </xf>
    <xf numFmtId="49" fontId="3" fillId="2" borderId="25" xfId="0" applyNumberFormat="1" applyFont="1" applyFill="1" applyBorder="1" applyAlignment="1" applyProtection="1">
      <alignment horizontal="center" vertical="center" shrinkToFit="1"/>
      <protection locked="0"/>
    </xf>
    <xf numFmtId="49" fontId="3" fillId="2" borderId="29" xfId="0" applyNumberFormat="1" applyFont="1" applyFill="1" applyBorder="1" applyAlignment="1" applyProtection="1">
      <alignment horizontal="center" vertical="center" shrinkToFit="1"/>
      <protection locked="0"/>
    </xf>
    <xf numFmtId="49" fontId="3" fillId="2" borderId="26" xfId="0" applyNumberFormat="1" applyFont="1" applyFill="1" applyBorder="1" applyAlignment="1" applyProtection="1">
      <alignment horizontal="center" vertical="center" shrinkToFit="1"/>
      <protection locked="0"/>
    </xf>
    <xf numFmtId="0" fontId="5" fillId="0" borderId="2" xfId="0" applyFont="1" applyFill="1" applyBorder="1" applyAlignment="1" applyProtection="1">
      <alignment horizontal="center" vertical="center" shrinkToFit="1"/>
    </xf>
    <xf numFmtId="0" fontId="5" fillId="0" borderId="17" xfId="0" applyFont="1" applyFill="1" applyBorder="1" applyAlignment="1" applyProtection="1">
      <alignment horizontal="center" vertical="center" shrinkToFit="1"/>
    </xf>
    <xf numFmtId="0" fontId="3" fillId="0" borderId="35" xfId="0" applyFont="1" applyBorder="1" applyAlignment="1" applyProtection="1">
      <alignment horizontal="right" vertical="center" shrinkToFit="1"/>
    </xf>
    <xf numFmtId="0" fontId="3" fillId="0" borderId="3" xfId="0" applyFont="1" applyBorder="1" applyAlignment="1" applyProtection="1">
      <alignment horizontal="right" vertical="center" shrinkToFit="1"/>
    </xf>
    <xf numFmtId="0" fontId="3" fillId="0" borderId="50" xfId="0" applyFont="1" applyBorder="1" applyAlignment="1" applyProtection="1">
      <alignment horizontal="right" vertical="center" shrinkToFit="1"/>
    </xf>
    <xf numFmtId="0" fontId="3" fillId="0" borderId="34" xfId="0" applyFont="1" applyBorder="1" applyAlignment="1" applyProtection="1">
      <alignment vertical="center" shrinkToFit="1"/>
    </xf>
    <xf numFmtId="0" fontId="3" fillId="0" borderId="7" xfId="0" applyFont="1" applyBorder="1" applyAlignment="1" applyProtection="1">
      <alignment vertical="center" shrinkToFit="1"/>
    </xf>
    <xf numFmtId="0" fontId="3" fillId="0" borderId="9" xfId="0" applyFont="1" applyBorder="1" applyAlignment="1" applyProtection="1">
      <alignment vertical="center" shrinkToFit="1"/>
    </xf>
    <xf numFmtId="176" fontId="3" fillId="0" borderId="23" xfId="0" applyNumberFormat="1" applyFont="1" applyBorder="1" applyAlignment="1" applyProtection="1">
      <alignment horizontal="center" vertical="center" shrinkToFit="1"/>
    </xf>
    <xf numFmtId="176" fontId="3" fillId="0" borderId="0" xfId="0" applyNumberFormat="1" applyFont="1" applyBorder="1" applyAlignment="1" applyProtection="1">
      <alignment horizontal="center" vertical="center" shrinkToFit="1"/>
    </xf>
    <xf numFmtId="176" fontId="3" fillId="0" borderId="52" xfId="0" applyNumberFormat="1" applyFont="1" applyBorder="1" applyAlignment="1" applyProtection="1">
      <alignment horizontal="center" vertical="center" shrinkToFit="1"/>
    </xf>
    <xf numFmtId="0" fontId="3" fillId="2" borderId="53" xfId="0" applyFont="1" applyFill="1" applyBorder="1" applyAlignment="1" applyProtection="1">
      <alignment shrinkToFit="1"/>
      <protection locked="0"/>
    </xf>
    <xf numFmtId="0" fontId="3" fillId="2" borderId="10" xfId="0" applyFont="1" applyFill="1" applyBorder="1" applyAlignment="1" applyProtection="1">
      <alignment shrinkToFit="1"/>
      <protection locked="0"/>
    </xf>
    <xf numFmtId="0" fontId="3" fillId="2" borderId="44" xfId="0" applyFont="1" applyFill="1" applyBorder="1" applyAlignment="1" applyProtection="1">
      <alignment shrinkToFit="1"/>
      <protection locked="0"/>
    </xf>
    <xf numFmtId="0" fontId="3" fillId="2" borderId="47" xfId="0" applyFont="1" applyFill="1" applyBorder="1" applyAlignment="1" applyProtection="1">
      <alignment horizontal="left" vertical="center" shrinkToFit="1"/>
      <protection locked="0"/>
    </xf>
    <xf numFmtId="0" fontId="3" fillId="2" borderId="28" xfId="0" applyFont="1" applyFill="1" applyBorder="1" applyAlignment="1" applyProtection="1">
      <alignment horizontal="left" vertical="center" shrinkToFit="1"/>
      <protection locked="0"/>
    </xf>
    <xf numFmtId="0" fontId="3" fillId="2" borderId="25" xfId="0" applyFont="1" applyFill="1" applyBorder="1" applyAlignment="1" applyProtection="1">
      <alignment horizontal="left" vertical="center" shrinkToFit="1"/>
      <protection locked="0"/>
    </xf>
    <xf numFmtId="0" fontId="4" fillId="0" borderId="37"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55" xfId="0" applyFont="1" applyBorder="1" applyAlignment="1" applyProtection="1">
      <alignment horizontal="center" vertical="center"/>
    </xf>
    <xf numFmtId="49" fontId="3" fillId="2" borderId="37" xfId="0" applyNumberFormat="1" applyFont="1" applyFill="1" applyBorder="1" applyAlignment="1" applyProtection="1">
      <alignment horizontal="center" vertical="center" shrinkToFit="1"/>
      <protection locked="0"/>
    </xf>
    <xf numFmtId="49" fontId="3" fillId="2" borderId="12" xfId="0" applyNumberFormat="1" applyFont="1" applyFill="1" applyBorder="1" applyAlignment="1" applyProtection="1">
      <alignment horizontal="center" vertical="center" shrinkToFit="1"/>
      <protection locked="0"/>
    </xf>
    <xf numFmtId="49" fontId="3" fillId="2" borderId="29" xfId="0" applyNumberFormat="1" applyFont="1" applyFill="1" applyBorder="1" applyAlignment="1" applyProtection="1">
      <alignment horizontal="center" vertical="center" shrinkToFit="1"/>
      <protection locked="0"/>
    </xf>
    <xf numFmtId="0" fontId="4" fillId="0" borderId="59" xfId="0" applyFont="1" applyBorder="1" applyAlignment="1" applyProtection="1">
      <alignment vertical="center"/>
    </xf>
    <xf numFmtId="0" fontId="4" fillId="0" borderId="60" xfId="0" applyFont="1" applyBorder="1" applyAlignment="1" applyProtection="1">
      <alignment vertical="center"/>
    </xf>
    <xf numFmtId="0" fontId="3" fillId="2" borderId="50" xfId="0" applyNumberFormat="1" applyFont="1" applyFill="1" applyBorder="1" applyAlignment="1" applyProtection="1">
      <alignment vertical="center" shrinkToFit="1"/>
      <protection locked="0"/>
    </xf>
    <xf numFmtId="0" fontId="3" fillId="2" borderId="52" xfId="0" applyNumberFormat="1" applyFont="1" applyFill="1" applyBorder="1" applyAlignment="1" applyProtection="1">
      <alignment vertical="center" shrinkToFit="1"/>
      <protection locked="0"/>
    </xf>
    <xf numFmtId="0" fontId="3" fillId="2" borderId="9" xfId="0" applyNumberFormat="1" applyFont="1" applyFill="1" applyBorder="1" applyAlignment="1" applyProtection="1">
      <alignment vertical="center" shrinkToFit="1"/>
      <protection locked="0"/>
    </xf>
    <xf numFmtId="49" fontId="3" fillId="2" borderId="10" xfId="0" applyNumberFormat="1" applyFont="1" applyFill="1" applyBorder="1" applyAlignment="1" applyProtection="1">
      <alignment horizontal="right" vertical="center" shrinkToFit="1"/>
      <protection locked="0"/>
    </xf>
    <xf numFmtId="49" fontId="3" fillId="2" borderId="10" xfId="0" applyNumberFormat="1" applyFont="1" applyFill="1" applyBorder="1" applyAlignment="1" applyProtection="1">
      <alignment horizontal="left" vertical="center" shrinkToFit="1"/>
      <protection locked="0"/>
    </xf>
    <xf numFmtId="49" fontId="3" fillId="2" borderId="44" xfId="0" applyNumberFormat="1" applyFont="1" applyFill="1" applyBorder="1" applyAlignment="1" applyProtection="1">
      <alignment horizontal="left" vertical="center" shrinkToFit="1"/>
      <protection locked="0"/>
    </xf>
    <xf numFmtId="38" fontId="3" fillId="2" borderId="64" xfId="2" applyFont="1" applyFill="1" applyBorder="1" applyAlignment="1" applyProtection="1">
      <alignment vertical="center" shrinkToFit="1"/>
      <protection locked="0"/>
    </xf>
    <xf numFmtId="38" fontId="3" fillId="2" borderId="59" xfId="2" applyFont="1" applyFill="1" applyBorder="1" applyAlignment="1" applyProtection="1">
      <alignment vertical="center" shrinkToFit="1"/>
      <protection locked="0"/>
    </xf>
    <xf numFmtId="0" fontId="5" fillId="2" borderId="0" xfId="0" applyNumberFormat="1" applyFont="1" applyFill="1" applyBorder="1" applyAlignment="1" applyProtection="1">
      <alignment vertical="center" wrapText="1"/>
    </xf>
    <xf numFmtId="0" fontId="4" fillId="0" borderId="61" xfId="0" applyFont="1" applyBorder="1" applyAlignment="1" applyProtection="1">
      <alignment vertical="center"/>
    </xf>
    <xf numFmtId="0" fontId="4" fillId="0" borderId="62" xfId="0" applyFont="1" applyBorder="1" applyAlignment="1" applyProtection="1">
      <alignment vertical="center"/>
    </xf>
    <xf numFmtId="0" fontId="4" fillId="0" borderId="63" xfId="0" applyFont="1" applyBorder="1" applyAlignment="1" applyProtection="1">
      <alignment vertical="center"/>
    </xf>
    <xf numFmtId="0" fontId="4" fillId="8" borderId="27" xfId="0" applyFont="1" applyFill="1" applyBorder="1" applyAlignment="1" applyProtection="1">
      <alignment horizontal="center" vertical="center"/>
    </xf>
    <xf numFmtId="0" fontId="4" fillId="8" borderId="23" xfId="0" applyFont="1" applyFill="1" applyBorder="1" applyAlignment="1" applyProtection="1">
      <alignment horizontal="center" vertical="center"/>
    </xf>
    <xf numFmtId="0" fontId="4" fillId="8" borderId="34" xfId="0" applyFont="1" applyFill="1" applyBorder="1" applyAlignment="1" applyProtection="1">
      <alignment horizontal="center" vertical="center"/>
    </xf>
    <xf numFmtId="0" fontId="4" fillId="8" borderId="6" xfId="0" applyFont="1" applyFill="1" applyBorder="1" applyAlignment="1" applyProtection="1">
      <alignment horizontal="center" vertical="center"/>
    </xf>
    <xf numFmtId="0" fontId="4" fillId="8" borderId="0" xfId="0" applyFont="1" applyFill="1" applyBorder="1" applyAlignment="1" applyProtection="1">
      <alignment horizontal="center" vertical="center"/>
    </xf>
    <xf numFmtId="0" fontId="4" fillId="8" borderId="7" xfId="0" applyFont="1" applyFill="1" applyBorder="1" applyAlignment="1" applyProtection="1">
      <alignment horizontal="center" vertical="center"/>
    </xf>
    <xf numFmtId="0" fontId="4" fillId="8" borderId="8" xfId="0" applyFont="1" applyFill="1" applyBorder="1" applyAlignment="1" applyProtection="1">
      <alignment horizontal="center" vertical="center"/>
    </xf>
    <xf numFmtId="0" fontId="4" fillId="8" borderId="52" xfId="0" applyFont="1" applyFill="1" applyBorder="1" applyAlignment="1" applyProtection="1">
      <alignment horizontal="center" vertical="center"/>
    </xf>
    <xf numFmtId="0" fontId="4" fillId="8" borderId="9" xfId="0" applyFont="1" applyFill="1" applyBorder="1" applyAlignment="1" applyProtection="1">
      <alignment horizontal="center" vertical="center"/>
    </xf>
    <xf numFmtId="0" fontId="15" fillId="0" borderId="15" xfId="0" applyNumberFormat="1" applyFont="1" applyBorder="1" applyAlignment="1" applyProtection="1">
      <alignment horizontal="center" vertical="center"/>
    </xf>
    <xf numFmtId="0" fontId="15" fillId="0" borderId="59" xfId="0" applyNumberFormat="1" applyFont="1" applyBorder="1" applyAlignment="1" applyProtection="1">
      <alignment horizontal="center" vertical="center"/>
    </xf>
    <xf numFmtId="0" fontId="15" fillId="0" borderId="60" xfId="0" applyNumberFormat="1" applyFont="1" applyBorder="1" applyAlignment="1" applyProtection="1">
      <alignment horizontal="center" vertical="center"/>
    </xf>
    <xf numFmtId="0" fontId="22" fillId="0" borderId="0" xfId="0" applyNumberFormat="1" applyFont="1" applyFill="1" applyBorder="1" applyAlignment="1" applyProtection="1">
      <alignment horizontal="center" wrapText="1"/>
    </xf>
    <xf numFmtId="0" fontId="22" fillId="0" borderId="52" xfId="0" applyNumberFormat="1" applyFont="1" applyFill="1" applyBorder="1" applyAlignment="1" applyProtection="1">
      <alignment horizontal="center" wrapText="1"/>
    </xf>
    <xf numFmtId="38" fontId="3" fillId="2" borderId="64" xfId="2" applyNumberFormat="1" applyFont="1" applyFill="1" applyBorder="1" applyAlignment="1" applyProtection="1">
      <alignment vertical="center" shrinkToFit="1"/>
      <protection locked="0"/>
    </xf>
    <xf numFmtId="38" fontId="3" fillId="2" borderId="59" xfId="2" applyNumberFormat="1" applyFont="1" applyFill="1" applyBorder="1" applyAlignment="1" applyProtection="1">
      <alignment vertical="center" shrinkToFit="1"/>
      <protection locked="0"/>
    </xf>
    <xf numFmtId="0" fontId="4" fillId="0" borderId="15" xfId="0" applyFont="1" applyFill="1" applyBorder="1" applyAlignment="1" applyProtection="1">
      <alignment horizontal="center" vertical="center"/>
    </xf>
    <xf numFmtId="0" fontId="4" fillId="0" borderId="59" xfId="0" applyFont="1" applyFill="1" applyBorder="1" applyAlignment="1" applyProtection="1">
      <alignment horizontal="center" vertical="center"/>
    </xf>
    <xf numFmtId="0" fontId="4" fillId="0" borderId="65" xfId="0" applyFont="1" applyFill="1" applyBorder="1" applyAlignment="1" applyProtection="1">
      <alignment horizontal="center" vertical="center"/>
    </xf>
    <xf numFmtId="0" fontId="4" fillId="0" borderId="31" xfId="0" applyFont="1" applyBorder="1" applyAlignment="1" applyProtection="1">
      <alignment horizontal="center" vertical="center" textRotation="255"/>
    </xf>
    <xf numFmtId="0" fontId="4" fillId="0" borderId="73" xfId="0" applyFont="1" applyBorder="1" applyAlignment="1" applyProtection="1">
      <alignment horizontal="center" vertical="center" textRotation="255"/>
    </xf>
    <xf numFmtId="0" fontId="10" fillId="0" borderId="31" xfId="0" applyFont="1" applyFill="1" applyBorder="1" applyAlignment="1" applyProtection="1">
      <alignment vertical="center" textRotation="255" wrapText="1"/>
    </xf>
    <xf numFmtId="0" fontId="13" fillId="0" borderId="73" xfId="0" applyFont="1" applyFill="1" applyBorder="1" applyAlignment="1" applyProtection="1">
      <alignment vertical="center" textRotation="255" wrapText="1"/>
    </xf>
    <xf numFmtId="0" fontId="4" fillId="0" borderId="23" xfId="0" applyFont="1" applyBorder="1" applyAlignment="1" applyProtection="1">
      <alignment horizontal="center" vertical="center" textRotation="255"/>
    </xf>
    <xf numFmtId="0" fontId="4" fillId="0" borderId="0" xfId="0" applyFont="1" applyBorder="1" applyAlignment="1" applyProtection="1">
      <alignment horizontal="center" vertical="center" textRotation="255"/>
    </xf>
    <xf numFmtId="0" fontId="4" fillId="0" borderId="31" xfId="0" applyFont="1" applyBorder="1" applyAlignment="1" applyProtection="1">
      <alignment horizontal="center" vertical="center" wrapText="1"/>
    </xf>
    <xf numFmtId="0" fontId="4" fillId="0" borderId="73" xfId="0" applyFont="1" applyBorder="1" applyAlignment="1" applyProtection="1">
      <alignment horizontal="center" vertical="center" wrapText="1"/>
    </xf>
    <xf numFmtId="0" fontId="4" fillId="0" borderId="10" xfId="0" applyFont="1" applyBorder="1" applyAlignment="1" applyProtection="1">
      <alignment vertical="center"/>
    </xf>
    <xf numFmtId="0" fontId="4" fillId="0" borderId="28" xfId="0" applyFont="1" applyBorder="1" applyAlignment="1" applyProtection="1">
      <alignment vertical="center"/>
    </xf>
    <xf numFmtId="0" fontId="4" fillId="0" borderId="34" xfId="0" applyFont="1" applyBorder="1" applyAlignment="1" applyProtection="1">
      <alignment horizontal="center" vertical="center" textRotation="255"/>
    </xf>
    <xf numFmtId="0" fontId="4" fillId="0" borderId="7" xfId="0" applyFont="1" applyBorder="1" applyAlignment="1" applyProtection="1">
      <alignment horizontal="center" vertical="center" textRotation="255"/>
    </xf>
    <xf numFmtId="0" fontId="17" fillId="0" borderId="31" xfId="0" applyFont="1" applyBorder="1" applyAlignment="1" applyProtection="1">
      <alignment horizontal="center" vertical="center" textRotation="255"/>
    </xf>
    <xf numFmtId="0" fontId="17" fillId="0" borderId="73" xfId="0" applyFont="1" applyBorder="1" applyAlignment="1" applyProtection="1">
      <alignment horizontal="center" vertical="center" textRotation="255"/>
    </xf>
    <xf numFmtId="0" fontId="4" fillId="0" borderId="44" xfId="0" applyFont="1" applyBorder="1" applyAlignment="1" applyProtection="1">
      <alignment horizontal="left" vertical="center"/>
    </xf>
    <xf numFmtId="0" fontId="4" fillId="0" borderId="25" xfId="0" applyFont="1" applyBorder="1" applyAlignment="1" applyProtection="1">
      <alignment horizontal="left" vertical="center"/>
    </xf>
    <xf numFmtId="0" fontId="4" fillId="0" borderId="29"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59" xfId="0" applyFont="1" applyBorder="1" applyAlignment="1" applyProtection="1">
      <alignment horizontal="center" vertical="center"/>
    </xf>
    <xf numFmtId="0" fontId="12" fillId="0" borderId="31" xfId="0" applyFont="1" applyBorder="1" applyAlignment="1" applyProtection="1">
      <alignment horizontal="center" vertical="center" textRotation="255" wrapText="1"/>
    </xf>
    <xf numFmtId="0" fontId="12" fillId="0" borderId="73" xfId="0" applyFont="1" applyBorder="1" applyAlignment="1" applyProtection="1">
      <alignment horizontal="center" vertical="center" textRotation="255" wrapText="1"/>
    </xf>
    <xf numFmtId="38" fontId="3" fillId="0" borderId="53" xfId="0" applyNumberFormat="1" applyFont="1" applyFill="1" applyBorder="1" applyAlignment="1" applyProtection="1">
      <alignment vertical="center" shrinkToFit="1"/>
    </xf>
    <xf numFmtId="38" fontId="3" fillId="0" borderId="10" xfId="0" applyNumberFormat="1" applyFont="1" applyFill="1" applyBorder="1" applyAlignment="1" applyProtection="1">
      <alignment vertical="center" shrinkToFit="1"/>
    </xf>
    <xf numFmtId="38" fontId="3" fillId="0" borderId="50" xfId="0" applyNumberFormat="1" applyFont="1" applyFill="1" applyBorder="1" applyAlignment="1" applyProtection="1">
      <alignment vertical="center" shrinkToFit="1"/>
    </xf>
    <xf numFmtId="38" fontId="3" fillId="0" borderId="52" xfId="0" applyNumberFormat="1" applyFont="1" applyFill="1" applyBorder="1" applyAlignment="1" applyProtection="1">
      <alignment vertical="center" shrinkToFit="1"/>
    </xf>
    <xf numFmtId="0" fontId="4" fillId="0" borderId="9" xfId="0" applyFont="1" applyBorder="1" applyAlignment="1" applyProtection="1">
      <alignment horizontal="left" vertical="center"/>
    </xf>
    <xf numFmtId="0" fontId="4" fillId="0" borderId="10"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65" xfId="0" applyFont="1" applyBorder="1" applyAlignment="1" applyProtection="1">
      <alignment horizontal="center" vertical="center"/>
    </xf>
    <xf numFmtId="0" fontId="10" fillId="0" borderId="31" xfId="0" applyFont="1" applyBorder="1" applyAlignment="1" applyProtection="1">
      <alignment vertical="center" textRotation="255" wrapText="1" readingOrder="1"/>
    </xf>
    <xf numFmtId="0" fontId="10" fillId="0" borderId="73" xfId="0" applyFont="1" applyBorder="1" applyAlignment="1" applyProtection="1">
      <alignment vertical="center" textRotation="255" wrapText="1" readingOrder="1"/>
    </xf>
    <xf numFmtId="0" fontId="4" fillId="0" borderId="12" xfId="0" applyFont="1" applyBorder="1" applyAlignment="1" applyProtection="1">
      <alignment vertical="center"/>
    </xf>
    <xf numFmtId="0" fontId="4" fillId="0" borderId="55" xfId="0" applyFont="1" applyBorder="1" applyAlignment="1" applyProtection="1">
      <alignment vertical="center"/>
    </xf>
    <xf numFmtId="0" fontId="15" fillId="0" borderId="53" xfId="0" applyFont="1" applyFill="1" applyBorder="1" applyAlignment="1" applyProtection="1">
      <alignment horizontal="center" vertical="center" wrapText="1" shrinkToFit="1"/>
    </xf>
    <xf numFmtId="0" fontId="15" fillId="0" borderId="10" xfId="0" applyFont="1" applyFill="1" applyBorder="1" applyAlignment="1" applyProtection="1">
      <alignment horizontal="center" vertical="center" wrapText="1" shrinkToFit="1"/>
    </xf>
    <xf numFmtId="0" fontId="15" fillId="0" borderId="66" xfId="0" applyFont="1" applyFill="1" applyBorder="1" applyAlignment="1" applyProtection="1">
      <alignment horizontal="center" vertical="center" wrapText="1" shrinkToFit="1"/>
    </xf>
    <xf numFmtId="0" fontId="15" fillId="0" borderId="47" xfId="0" applyFont="1" applyFill="1" applyBorder="1" applyAlignment="1" applyProtection="1">
      <alignment horizontal="center" vertical="center" wrapText="1" shrinkToFit="1"/>
    </xf>
    <xf numFmtId="0" fontId="15" fillId="0" borderId="28" xfId="0" applyFont="1" applyFill="1" applyBorder="1" applyAlignment="1" applyProtection="1">
      <alignment horizontal="center" vertical="center" wrapText="1" shrinkToFit="1"/>
    </xf>
    <xf numFmtId="0" fontId="15" fillId="0" borderId="67" xfId="0" applyFont="1" applyFill="1" applyBorder="1" applyAlignment="1" applyProtection="1">
      <alignment horizontal="center" vertical="center" wrapText="1" shrinkToFit="1"/>
    </xf>
    <xf numFmtId="38" fontId="3" fillId="0" borderId="47" xfId="0" applyNumberFormat="1" applyFont="1" applyFill="1" applyBorder="1" applyAlignment="1" applyProtection="1">
      <alignment vertical="center" shrinkToFit="1"/>
    </xf>
    <xf numFmtId="38" fontId="3" fillId="0" borderId="28" xfId="0" applyNumberFormat="1" applyFont="1" applyFill="1" applyBorder="1" applyAlignment="1" applyProtection="1">
      <alignment vertical="center" shrinkToFit="1"/>
    </xf>
    <xf numFmtId="49" fontId="3" fillId="2" borderId="55" xfId="0" applyNumberFormat="1" applyFont="1" applyFill="1" applyBorder="1" applyAlignment="1" applyProtection="1">
      <alignment horizontal="center" vertical="center" shrinkToFit="1"/>
      <protection locked="0"/>
    </xf>
    <xf numFmtId="0" fontId="4" fillId="0" borderId="2" xfId="0" applyFont="1" applyBorder="1" applyAlignment="1" applyProtection="1">
      <alignment horizontal="center" vertical="center"/>
    </xf>
    <xf numFmtId="0" fontId="4" fillId="0" borderId="72"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4" fillId="0" borderId="23" xfId="0" applyFont="1" applyBorder="1" applyAlignment="1" applyProtection="1">
      <alignment horizontal="left" vertical="center"/>
    </xf>
    <xf numFmtId="0" fontId="4" fillId="0" borderId="28" xfId="0" applyFont="1" applyBorder="1" applyAlignment="1" applyProtection="1">
      <alignment horizontal="left" vertical="center"/>
    </xf>
    <xf numFmtId="49" fontId="3" fillId="2" borderId="23" xfId="0" applyNumberFormat="1" applyFont="1" applyFill="1" applyBorder="1" applyAlignment="1" applyProtection="1">
      <alignment horizontal="center" vertical="center" shrinkToFit="1"/>
      <protection locked="0"/>
    </xf>
    <xf numFmtId="49" fontId="3" fillId="2" borderId="28" xfId="0" applyNumberFormat="1"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53"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4" fillId="0" borderId="0" xfId="0" applyFont="1" applyBorder="1" applyAlignment="1" applyProtection="1">
      <alignment horizontal="center" vertical="center"/>
    </xf>
    <xf numFmtId="0" fontId="5" fillId="2" borderId="10" xfId="0" applyFont="1" applyFill="1" applyBorder="1" applyAlignment="1" applyProtection="1">
      <alignment horizontal="center" vertical="center" shrinkToFit="1"/>
      <protection locked="0"/>
    </xf>
    <xf numFmtId="0" fontId="4" fillId="0" borderId="66" xfId="0" applyFont="1" applyBorder="1" applyAlignment="1" applyProtection="1">
      <alignment horizontal="center" vertical="center"/>
    </xf>
    <xf numFmtId="0" fontId="4" fillId="0" borderId="68" xfId="0" applyFont="1" applyBorder="1" applyAlignment="1" applyProtection="1">
      <alignment horizontal="center" vertical="center"/>
    </xf>
    <xf numFmtId="0" fontId="3" fillId="2" borderId="53" xfId="0" applyFont="1" applyFill="1" applyBorder="1" applyAlignment="1" applyProtection="1">
      <alignment horizontal="right" vertical="center" shrinkToFit="1"/>
      <protection locked="0"/>
    </xf>
    <xf numFmtId="0" fontId="3" fillId="2" borderId="10" xfId="0" applyFont="1" applyFill="1" applyBorder="1" applyAlignment="1" applyProtection="1">
      <alignment horizontal="right" vertical="center" shrinkToFit="1"/>
      <protection locked="0"/>
    </xf>
    <xf numFmtId="0" fontId="3" fillId="2" borderId="3" xfId="0" applyFont="1" applyFill="1" applyBorder="1" applyAlignment="1" applyProtection="1">
      <alignment horizontal="right" vertical="center" shrinkToFit="1"/>
      <protection locked="0"/>
    </xf>
    <xf numFmtId="0" fontId="3" fillId="2" borderId="0" xfId="0" applyFont="1" applyFill="1" applyBorder="1" applyAlignment="1" applyProtection="1">
      <alignment horizontal="right" vertical="center" shrinkToFit="1"/>
      <protection locked="0"/>
    </xf>
    <xf numFmtId="0" fontId="3" fillId="2" borderId="10" xfId="0" applyFont="1" applyFill="1" applyBorder="1" applyAlignment="1" applyProtection="1">
      <alignment vertical="center" shrinkToFit="1"/>
      <protection locked="0"/>
    </xf>
    <xf numFmtId="0" fontId="3" fillId="2" borderId="28" xfId="0" applyFont="1" applyFill="1" applyBorder="1" applyAlignment="1" applyProtection="1">
      <alignment vertical="center" shrinkToFit="1"/>
      <protection locked="0"/>
    </xf>
    <xf numFmtId="0" fontId="4" fillId="0" borderId="0" xfId="0" applyFont="1" applyBorder="1" applyAlignment="1" applyProtection="1">
      <alignment horizontal="left" vertical="center"/>
    </xf>
    <xf numFmtId="0" fontId="4" fillId="0" borderId="45" xfId="0" applyFont="1" applyBorder="1" applyAlignment="1" applyProtection="1">
      <alignment horizontal="center"/>
    </xf>
    <xf numFmtId="0" fontId="4" fillId="0" borderId="10" xfId="0" applyFont="1" applyBorder="1" applyAlignment="1" applyProtection="1">
      <alignment horizontal="center"/>
    </xf>
    <xf numFmtId="0" fontId="4" fillId="0" borderId="66" xfId="0" applyFont="1" applyBorder="1" applyAlignment="1" applyProtection="1">
      <alignment horizontal="center"/>
    </xf>
    <xf numFmtId="0" fontId="5" fillId="2" borderId="35"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4" fillId="0" borderId="23" xfId="0" applyFont="1" applyBorder="1" applyAlignment="1" applyProtection="1">
      <alignment horizontal="center" vertical="center"/>
    </xf>
    <xf numFmtId="0" fontId="4" fillId="0" borderId="54" xfId="0" applyFont="1" applyBorder="1" applyAlignment="1" applyProtection="1">
      <alignment horizontal="center" vertical="center"/>
    </xf>
    <xf numFmtId="0" fontId="4" fillId="0" borderId="67" xfId="0" applyFont="1" applyBorder="1" applyAlignment="1" applyProtection="1">
      <alignment horizontal="center" vertical="center"/>
    </xf>
    <xf numFmtId="0" fontId="5" fillId="0" borderId="3" xfId="0" applyFont="1" applyFill="1" applyBorder="1" applyAlignment="1" applyProtection="1">
      <alignment horizontal="center" vertical="center" shrinkToFit="1"/>
    </xf>
    <xf numFmtId="0" fontId="5" fillId="0" borderId="10" xfId="0" applyFont="1" applyFill="1" applyBorder="1" applyAlignment="1" applyProtection="1">
      <alignment horizontal="center" vertical="center" shrinkToFit="1"/>
    </xf>
    <xf numFmtId="0" fontId="5" fillId="0" borderId="28" xfId="0" applyFont="1" applyFill="1" applyBorder="1" applyAlignment="1" applyProtection="1">
      <alignment horizontal="center" vertical="center" shrinkToFit="1"/>
    </xf>
    <xf numFmtId="0" fontId="4" fillId="0" borderId="53" xfId="0" applyFont="1" applyBorder="1" applyAlignment="1" applyProtection="1">
      <alignment horizontal="right" vertical="center"/>
    </xf>
    <xf numFmtId="0" fontId="4" fillId="0" borderId="10" xfId="0" applyFont="1" applyBorder="1" applyAlignment="1" applyProtection="1">
      <alignment horizontal="right" vertical="center"/>
    </xf>
    <xf numFmtId="0" fontId="4" fillId="0" borderId="47" xfId="0" applyFont="1" applyBorder="1" applyAlignment="1" applyProtection="1">
      <alignment horizontal="right" vertical="center"/>
    </xf>
    <xf numFmtId="0" fontId="4" fillId="0" borderId="28" xfId="0" applyFont="1" applyBorder="1" applyAlignment="1" applyProtection="1">
      <alignment horizontal="right" vertical="center"/>
    </xf>
    <xf numFmtId="49" fontId="3" fillId="0" borderId="0" xfId="0" applyNumberFormat="1" applyFont="1" applyFill="1" applyBorder="1" applyAlignment="1" applyProtection="1">
      <alignment horizontal="center" vertical="center" shrinkToFit="1"/>
    </xf>
    <xf numFmtId="49" fontId="3" fillId="0" borderId="28" xfId="0" applyNumberFormat="1" applyFont="1" applyFill="1" applyBorder="1" applyAlignment="1" applyProtection="1">
      <alignment horizontal="center" vertical="center" shrinkToFit="1"/>
    </xf>
    <xf numFmtId="0" fontId="3" fillId="0" borderId="10" xfId="0" applyFont="1" applyFill="1" applyBorder="1" applyAlignment="1" applyProtection="1">
      <alignment vertical="center" shrinkToFit="1"/>
    </xf>
    <xf numFmtId="0" fontId="3" fillId="0" borderId="28" xfId="0" applyFont="1" applyFill="1" applyBorder="1" applyAlignment="1" applyProtection="1">
      <alignment vertical="center" shrinkToFit="1"/>
    </xf>
    <xf numFmtId="0" fontId="4" fillId="0" borderId="0" xfId="0" applyNumberFormat="1" applyFont="1" applyBorder="1" applyAlignment="1" applyProtection="1">
      <alignment vertical="center"/>
    </xf>
    <xf numFmtId="0" fontId="4" fillId="0" borderId="52" xfId="0" applyNumberFormat="1" applyFont="1" applyBorder="1" applyAlignment="1" applyProtection="1">
      <alignment vertical="center"/>
    </xf>
    <xf numFmtId="0" fontId="4" fillId="0" borderId="69"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70"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38"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35" xfId="0" applyFont="1" applyBorder="1" applyAlignment="1" applyProtection="1">
      <alignment horizontal="right" vertical="center"/>
    </xf>
    <xf numFmtId="0" fontId="4" fillId="0" borderId="23" xfId="0" applyFont="1" applyBorder="1" applyAlignment="1" applyProtection="1">
      <alignment horizontal="right" vertical="center"/>
    </xf>
    <xf numFmtId="0" fontId="4" fillId="0" borderId="6" xfId="0" applyNumberFormat="1" applyFont="1" applyBorder="1" applyAlignment="1" applyProtection="1">
      <alignment vertical="center"/>
    </xf>
    <xf numFmtId="0" fontId="4" fillId="0" borderId="6" xfId="0" applyNumberFormat="1" applyFont="1" applyFill="1" applyBorder="1" applyAlignment="1" applyProtection="1">
      <alignment vertical="center"/>
    </xf>
    <xf numFmtId="0" fontId="4" fillId="0" borderId="0" xfId="0" applyNumberFormat="1" applyFont="1" applyFill="1" applyBorder="1" applyAlignment="1" applyProtection="1">
      <alignment vertical="center"/>
    </xf>
    <xf numFmtId="0" fontId="4" fillId="0" borderId="1" xfId="0" applyFont="1" applyBorder="1" applyAlignment="1" applyProtection="1">
      <alignment horizontal="center"/>
    </xf>
    <xf numFmtId="0" fontId="4" fillId="0" borderId="51" xfId="0" applyFont="1" applyBorder="1" applyAlignment="1" applyProtection="1">
      <alignment horizontal="center"/>
    </xf>
    <xf numFmtId="0" fontId="4" fillId="0" borderId="6" xfId="0" applyFont="1" applyBorder="1" applyAlignment="1" applyProtection="1">
      <alignment horizontal="center" vertical="center"/>
    </xf>
    <xf numFmtId="0" fontId="4" fillId="0" borderId="30"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71" xfId="0" applyFont="1" applyBorder="1" applyAlignment="1" applyProtection="1">
      <alignment horizontal="center" vertical="center" wrapText="1"/>
    </xf>
    <xf numFmtId="0" fontId="4" fillId="2" borderId="28" xfId="0" applyFont="1" applyFill="1" applyBorder="1" applyAlignment="1" applyProtection="1">
      <alignment vertical="center" shrinkToFit="1"/>
      <protection locked="0"/>
    </xf>
    <xf numFmtId="0" fontId="4" fillId="2" borderId="25" xfId="0" applyFont="1" applyFill="1" applyBorder="1" applyAlignment="1" applyProtection="1">
      <alignment vertical="center" shrinkToFit="1"/>
      <protection locked="0"/>
    </xf>
    <xf numFmtId="0" fontId="4" fillId="0" borderId="27"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wrapText="1"/>
    </xf>
    <xf numFmtId="0" fontId="4" fillId="0" borderId="3" xfId="0" applyFont="1" applyBorder="1" applyAlignment="1" applyProtection="1">
      <alignment horizontal="center" vertical="center"/>
    </xf>
    <xf numFmtId="0" fontId="3" fillId="2" borderId="75" xfId="0" applyFont="1" applyFill="1" applyBorder="1" applyAlignment="1" applyProtection="1">
      <alignment horizontal="center" vertical="center" shrinkToFit="1"/>
      <protection locked="0"/>
    </xf>
    <xf numFmtId="0" fontId="3" fillId="2" borderId="76" xfId="0" applyFont="1" applyFill="1" applyBorder="1" applyAlignment="1" applyProtection="1">
      <alignment horizontal="center" vertical="center" shrinkToFit="1"/>
      <protection locked="0"/>
    </xf>
    <xf numFmtId="0" fontId="3" fillId="2" borderId="55" xfId="0"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shrinkToFit="1"/>
      <protection locked="0"/>
    </xf>
    <xf numFmtId="0" fontId="7" fillId="0" borderId="7" xfId="0" applyFont="1" applyBorder="1" applyAlignment="1" applyProtection="1">
      <alignment horizontal="center" vertical="center"/>
    </xf>
    <xf numFmtId="0" fontId="5" fillId="2" borderId="0" xfId="0" applyNumberFormat="1" applyFont="1" applyFill="1" applyBorder="1" applyAlignment="1" applyProtection="1">
      <alignment vertical="center" shrinkToFit="1"/>
      <protection locked="0"/>
    </xf>
    <xf numFmtId="0" fontId="4" fillId="0" borderId="7" xfId="0" applyFont="1" applyBorder="1" applyAlignment="1" applyProtection="1">
      <alignment horizontal="left" vertical="center"/>
    </xf>
    <xf numFmtId="0" fontId="4" fillId="0" borderId="27" xfId="0" applyFont="1" applyFill="1" applyBorder="1" applyAlignment="1" applyProtection="1">
      <alignment horizontal="center" vertical="center" wrapText="1" shrinkToFit="1"/>
    </xf>
    <xf numFmtId="0" fontId="4" fillId="0" borderId="23" xfId="0" applyFont="1" applyFill="1" applyBorder="1" applyAlignment="1" applyProtection="1">
      <alignment horizontal="center" vertical="center" wrapText="1" shrinkToFit="1"/>
    </xf>
    <xf numFmtId="0" fontId="4" fillId="0" borderId="8" xfId="0" applyFont="1" applyFill="1" applyBorder="1" applyAlignment="1" applyProtection="1">
      <alignment horizontal="center" vertical="center" wrapText="1" shrinkToFit="1"/>
    </xf>
    <xf numFmtId="0" fontId="4" fillId="0" borderId="52" xfId="0" applyFont="1" applyFill="1" applyBorder="1" applyAlignment="1" applyProtection="1">
      <alignment horizontal="center" vertical="center" wrapText="1" shrinkToFit="1"/>
    </xf>
    <xf numFmtId="0" fontId="4" fillId="0" borderId="50" xfId="0" applyFont="1" applyBorder="1" applyAlignment="1" applyProtection="1">
      <alignment horizontal="center" vertical="center" wrapText="1"/>
    </xf>
    <xf numFmtId="0" fontId="4" fillId="0" borderId="52" xfId="0" applyFont="1" applyBorder="1" applyAlignment="1" applyProtection="1">
      <alignment horizontal="center" vertical="center" wrapText="1"/>
    </xf>
    <xf numFmtId="0" fontId="4" fillId="0" borderId="56"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4" fillId="0" borderId="54"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68" xfId="0" applyFont="1" applyBorder="1" applyAlignment="1" applyProtection="1">
      <alignment horizontal="center" vertical="center" wrapText="1"/>
    </xf>
    <xf numFmtId="0" fontId="5" fillId="0" borderId="53" xfId="0" applyFont="1" applyFill="1" applyBorder="1" applyAlignment="1" applyProtection="1">
      <alignment horizontal="center" vertical="center" shrinkToFit="1"/>
    </xf>
    <xf numFmtId="0" fontId="5" fillId="0" borderId="47" xfId="0" applyFont="1" applyFill="1" applyBorder="1" applyAlignment="1" applyProtection="1">
      <alignment horizontal="center" vertical="center" shrinkToFit="1"/>
    </xf>
    <xf numFmtId="0" fontId="4" fillId="0" borderId="7" xfId="0" applyNumberFormat="1" applyFont="1" applyBorder="1" applyAlignment="1" applyProtection="1">
      <alignment vertical="center"/>
    </xf>
    <xf numFmtId="0" fontId="4" fillId="8" borderId="27" xfId="0" applyNumberFormat="1" applyFont="1" applyFill="1" applyBorder="1" applyAlignment="1" applyProtection="1">
      <alignment horizontal="center" vertical="center"/>
    </xf>
    <xf numFmtId="0" fontId="4" fillId="8" borderId="23" xfId="0" applyNumberFormat="1" applyFont="1" applyFill="1" applyBorder="1" applyAlignment="1" applyProtection="1">
      <alignment horizontal="center" vertical="center"/>
    </xf>
    <xf numFmtId="0" fontId="4" fillId="8" borderId="34" xfId="0" applyNumberFormat="1" applyFont="1" applyFill="1" applyBorder="1" applyAlignment="1" applyProtection="1">
      <alignment horizontal="center" vertical="center"/>
    </xf>
    <xf numFmtId="0" fontId="4" fillId="8" borderId="6" xfId="0" applyNumberFormat="1" applyFont="1" applyFill="1" applyBorder="1" applyAlignment="1" applyProtection="1">
      <alignment horizontal="center" vertical="center"/>
    </xf>
    <xf numFmtId="0" fontId="4" fillId="8" borderId="0" xfId="0" applyNumberFormat="1" applyFont="1" applyFill="1" applyBorder="1" applyAlignment="1" applyProtection="1">
      <alignment horizontal="center" vertical="center"/>
    </xf>
    <xf numFmtId="0" fontId="4" fillId="8" borderId="7" xfId="0" applyNumberFormat="1" applyFont="1" applyFill="1" applyBorder="1" applyAlignment="1" applyProtection="1">
      <alignment horizontal="center" vertical="center"/>
    </xf>
    <xf numFmtId="0" fontId="4" fillId="8" borderId="8" xfId="0" applyNumberFormat="1" applyFont="1" applyFill="1" applyBorder="1" applyAlignment="1" applyProtection="1">
      <alignment horizontal="center" vertical="center"/>
    </xf>
    <xf numFmtId="0" fontId="4" fillId="8" borderId="52" xfId="0" applyNumberFormat="1" applyFont="1" applyFill="1" applyBorder="1" applyAlignment="1" applyProtection="1">
      <alignment horizontal="center" vertical="center"/>
    </xf>
    <xf numFmtId="0" fontId="4" fillId="8" borderId="9" xfId="0" applyNumberFormat="1" applyFont="1" applyFill="1" applyBorder="1" applyAlignment="1" applyProtection="1">
      <alignment horizontal="center" vertical="center"/>
    </xf>
    <xf numFmtId="0" fontId="6" fillId="0" borderId="52" xfId="0" applyFont="1" applyBorder="1" applyAlignment="1" applyProtection="1">
      <alignment horizontal="center" vertical="center"/>
    </xf>
    <xf numFmtId="0" fontId="8" fillId="0" borderId="52" xfId="0" applyFont="1" applyBorder="1" applyAlignment="1" applyProtection="1">
      <alignment horizontal="right" vertical="center"/>
    </xf>
    <xf numFmtId="0" fontId="4" fillId="0" borderId="27"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45" xfId="0" applyFont="1" applyBorder="1" applyAlignment="1" applyProtection="1">
      <alignment horizontal="center" vertical="center"/>
    </xf>
    <xf numFmtId="0" fontId="4" fillId="0" borderId="27" xfId="0" applyFont="1" applyBorder="1" applyAlignment="1" applyProtection="1">
      <alignment vertical="center" wrapText="1"/>
    </xf>
    <xf numFmtId="0" fontId="4" fillId="0" borderId="23" xfId="0" applyFont="1" applyBorder="1" applyAlignment="1" applyProtection="1">
      <alignment vertical="center" wrapText="1"/>
    </xf>
    <xf numFmtId="0" fontId="4" fillId="0" borderId="54" xfId="0" applyFont="1" applyBorder="1" applyAlignment="1" applyProtection="1">
      <alignment vertical="center" wrapText="1"/>
    </xf>
    <xf numFmtId="0" fontId="4" fillId="0" borderId="6" xfId="0" applyFont="1" applyBorder="1" applyAlignment="1" applyProtection="1">
      <alignment vertical="center" wrapText="1"/>
    </xf>
    <xf numFmtId="0" fontId="4" fillId="0" borderId="0" xfId="0" applyFont="1" applyBorder="1" applyAlignment="1" applyProtection="1">
      <alignment vertical="center" wrapText="1"/>
    </xf>
    <xf numFmtId="0" fontId="4" fillId="0" borderId="68" xfId="0" applyFont="1" applyBorder="1" applyAlignment="1" applyProtection="1">
      <alignment vertical="center" wrapText="1"/>
    </xf>
    <xf numFmtId="0" fontId="4" fillId="0" borderId="8" xfId="0" applyFont="1" applyBorder="1" applyAlignment="1" applyProtection="1">
      <alignment vertical="center" wrapText="1"/>
    </xf>
    <xf numFmtId="0" fontId="4" fillId="0" borderId="52" xfId="0" applyFont="1" applyBorder="1" applyAlignment="1" applyProtection="1">
      <alignment vertical="center" wrapText="1"/>
    </xf>
    <xf numFmtId="0" fontId="4" fillId="0" borderId="56" xfId="0" applyFont="1" applyBorder="1" applyAlignment="1" applyProtection="1">
      <alignment vertical="center" wrapText="1"/>
    </xf>
    <xf numFmtId="0" fontId="4" fillId="0" borderId="47" xfId="0" applyFont="1" applyBorder="1" applyAlignment="1" applyProtection="1">
      <alignment horizontal="center" vertical="center"/>
    </xf>
    <xf numFmtId="0" fontId="3" fillId="2" borderId="37" xfId="0" applyFont="1" applyFill="1" applyBorder="1" applyAlignment="1" applyProtection="1">
      <alignment vertical="center" shrinkToFit="1"/>
      <protection locked="0"/>
    </xf>
    <xf numFmtId="0" fontId="3" fillId="2" borderId="12" xfId="0" applyFont="1" applyFill="1" applyBorder="1" applyAlignment="1" applyProtection="1">
      <alignment vertical="center" shrinkToFit="1"/>
      <protection locked="0"/>
    </xf>
    <xf numFmtId="0" fontId="3" fillId="2" borderId="29" xfId="0" applyFont="1" applyFill="1" applyBorder="1" applyAlignment="1" applyProtection="1">
      <alignment vertical="center" shrinkToFit="1"/>
      <protection locked="0"/>
    </xf>
    <xf numFmtId="0" fontId="3" fillId="2" borderId="3"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47" xfId="0" applyFont="1" applyFill="1" applyBorder="1" applyAlignment="1" applyProtection="1">
      <alignment horizontal="left" vertical="center" wrapText="1"/>
      <protection locked="0"/>
    </xf>
    <xf numFmtId="0" fontId="3" fillId="2" borderId="28" xfId="0" applyFont="1" applyFill="1" applyBorder="1" applyAlignment="1" applyProtection="1">
      <alignment horizontal="left" vertical="center" wrapText="1"/>
      <protection locked="0"/>
    </xf>
    <xf numFmtId="0" fontId="3" fillId="2" borderId="25" xfId="0" applyFont="1" applyFill="1" applyBorder="1" applyAlignment="1" applyProtection="1">
      <alignment horizontal="left" vertical="center" wrapText="1"/>
      <protection locked="0"/>
    </xf>
    <xf numFmtId="0" fontId="9" fillId="2" borderId="23" xfId="0" applyFont="1" applyFill="1" applyBorder="1" applyAlignment="1" applyProtection="1">
      <alignment horizontal="center" vertical="center" shrinkToFit="1"/>
      <protection locked="0"/>
    </xf>
    <xf numFmtId="0" fontId="9" fillId="2" borderId="34" xfId="0" applyFont="1" applyFill="1" applyBorder="1" applyAlignment="1" applyProtection="1">
      <alignment horizontal="center" vertical="center" shrinkToFit="1"/>
      <protection locked="0"/>
    </xf>
    <xf numFmtId="0" fontId="9" fillId="2" borderId="0" xfId="0" applyFont="1" applyFill="1" applyBorder="1" applyAlignment="1" applyProtection="1">
      <alignment horizontal="center" vertical="center" shrinkToFit="1"/>
      <protection locked="0"/>
    </xf>
    <xf numFmtId="0" fontId="9" fillId="2" borderId="7"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protection locked="0"/>
    </xf>
    <xf numFmtId="0" fontId="4" fillId="0" borderId="27" xfId="0" applyFont="1" applyBorder="1" applyAlignment="1" applyProtection="1">
      <alignment horizontal="center" vertical="center"/>
    </xf>
    <xf numFmtId="0" fontId="4" fillId="0" borderId="34" xfId="0" applyFont="1" applyBorder="1" applyAlignment="1" applyProtection="1">
      <alignment horizontal="center" vertical="center"/>
    </xf>
    <xf numFmtId="0" fontId="4" fillId="0" borderId="16" xfId="0" applyFont="1" applyBorder="1" applyAlignment="1" applyProtection="1">
      <alignment horizontal="center" vertical="center" wrapText="1"/>
    </xf>
    <xf numFmtId="0" fontId="4" fillId="0" borderId="28" xfId="0" applyFont="1" applyBorder="1" applyAlignment="1" applyProtection="1">
      <alignment horizontal="center" vertical="center" wrapText="1"/>
    </xf>
    <xf numFmtId="0" fontId="4" fillId="0" borderId="67" xfId="0" applyFont="1" applyBorder="1" applyAlignment="1" applyProtection="1">
      <alignment horizontal="center" vertical="center" wrapText="1"/>
    </xf>
    <xf numFmtId="0" fontId="4" fillId="2" borderId="22" xfId="0" applyFont="1" applyFill="1" applyBorder="1" applyAlignment="1" applyProtection="1">
      <alignment vertical="center" shrinkToFit="1"/>
      <protection locked="0"/>
    </xf>
    <xf numFmtId="0" fontId="4" fillId="2" borderId="70" xfId="0" applyFont="1" applyFill="1" applyBorder="1" applyAlignment="1" applyProtection="1">
      <alignment vertical="center" shrinkToFit="1"/>
      <protection locked="0"/>
    </xf>
    <xf numFmtId="38" fontId="3" fillId="2" borderId="53" xfId="0" applyNumberFormat="1" applyFont="1" applyFill="1" applyBorder="1" applyAlignment="1" applyProtection="1">
      <alignment vertical="center" shrinkToFit="1"/>
      <protection locked="0"/>
    </xf>
    <xf numFmtId="38" fontId="3" fillId="2" borderId="10" xfId="0" applyNumberFormat="1" applyFont="1" applyFill="1" applyBorder="1" applyAlignment="1" applyProtection="1">
      <alignment vertical="center" shrinkToFit="1"/>
      <protection locked="0"/>
    </xf>
    <xf numFmtId="38" fontId="3" fillId="2" borderId="47" xfId="0" applyNumberFormat="1" applyFont="1" applyFill="1" applyBorder="1" applyAlignment="1" applyProtection="1">
      <alignment vertical="center" shrinkToFit="1"/>
      <protection locked="0"/>
    </xf>
    <xf numFmtId="38" fontId="3" fillId="2" borderId="28" xfId="0" applyNumberFormat="1" applyFont="1" applyFill="1" applyBorder="1" applyAlignment="1" applyProtection="1">
      <alignment vertical="center" shrinkToFit="1"/>
      <protection locked="0"/>
    </xf>
    <xf numFmtId="0" fontId="3" fillId="2" borderId="3" xfId="0" applyFont="1" applyFill="1" applyBorder="1" applyAlignment="1" applyProtection="1">
      <alignment vertical="center" wrapText="1" shrinkToFit="1"/>
      <protection locked="0"/>
    </xf>
    <xf numFmtId="0" fontId="3" fillId="2" borderId="0" xfId="0" applyFont="1" applyFill="1" applyBorder="1" applyAlignment="1" applyProtection="1">
      <alignment vertical="center" wrapText="1" shrinkToFit="1"/>
      <protection locked="0"/>
    </xf>
    <xf numFmtId="0" fontId="3" fillId="2" borderId="7" xfId="0" applyFont="1" applyFill="1" applyBorder="1" applyAlignment="1" applyProtection="1">
      <alignment vertical="center" wrapText="1" shrinkToFit="1"/>
      <protection locked="0"/>
    </xf>
    <xf numFmtId="0" fontId="3" fillId="2" borderId="47" xfId="0" applyFont="1" applyFill="1" applyBorder="1" applyAlignment="1" applyProtection="1">
      <alignment vertical="center" wrapText="1" shrinkToFit="1"/>
      <protection locked="0"/>
    </xf>
    <xf numFmtId="0" fontId="3" fillId="2" borderId="28" xfId="0" applyFont="1" applyFill="1" applyBorder="1" applyAlignment="1" applyProtection="1">
      <alignment vertical="center" wrapText="1" shrinkToFit="1"/>
      <protection locked="0"/>
    </xf>
    <xf numFmtId="0" fontId="3" fillId="2" borderId="25" xfId="0" applyFont="1" applyFill="1" applyBorder="1" applyAlignment="1" applyProtection="1">
      <alignment vertical="center" wrapText="1" shrinkToFit="1"/>
      <protection locked="0"/>
    </xf>
    <xf numFmtId="0" fontId="4" fillId="0" borderId="52" xfId="0" applyFont="1" applyBorder="1" applyAlignment="1" applyProtection="1">
      <alignment horizontal="center" vertical="center"/>
    </xf>
    <xf numFmtId="0" fontId="5" fillId="0" borderId="0" xfId="0" applyFont="1" applyFill="1" applyBorder="1" applyAlignment="1" applyProtection="1">
      <alignment horizontal="center" vertical="center" shrinkToFit="1"/>
    </xf>
    <xf numFmtId="0" fontId="5" fillId="0" borderId="52" xfId="0" applyFont="1" applyFill="1" applyBorder="1" applyAlignment="1" applyProtection="1">
      <alignment horizontal="center" vertical="center" shrinkToFit="1"/>
    </xf>
    <xf numFmtId="0" fontId="3" fillId="0" borderId="53" xfId="0" applyFont="1" applyFill="1" applyBorder="1" applyAlignment="1" applyProtection="1">
      <alignment horizontal="right" vertical="center" shrinkToFit="1"/>
    </xf>
    <xf numFmtId="0" fontId="3" fillId="0" borderId="10" xfId="0" applyFont="1" applyFill="1" applyBorder="1" applyAlignment="1" applyProtection="1">
      <alignment horizontal="right" vertical="center" shrinkToFit="1"/>
    </xf>
    <xf numFmtId="0" fontId="3" fillId="0" borderId="3" xfId="0" applyFont="1" applyFill="1" applyBorder="1" applyAlignment="1" applyProtection="1">
      <alignment horizontal="right" vertical="center" shrinkToFit="1"/>
    </xf>
    <xf numFmtId="0" fontId="3" fillId="0" borderId="0" xfId="0" applyFont="1" applyFill="1" applyBorder="1" applyAlignment="1" applyProtection="1">
      <alignment horizontal="right" vertical="center" shrinkToFit="1"/>
    </xf>
    <xf numFmtId="0" fontId="3" fillId="0" borderId="52" xfId="0" applyFont="1" applyFill="1" applyBorder="1" applyAlignment="1" applyProtection="1">
      <alignment vertical="center" shrinkToFit="1"/>
    </xf>
    <xf numFmtId="0" fontId="3" fillId="0" borderId="47" xfId="0" applyFont="1" applyFill="1" applyBorder="1" applyAlignment="1" applyProtection="1">
      <alignment horizontal="right" vertical="center" shrinkToFit="1"/>
    </xf>
    <xf numFmtId="0" fontId="3" fillId="0" borderId="28" xfId="0" applyFont="1" applyFill="1" applyBorder="1" applyAlignment="1" applyProtection="1">
      <alignment horizontal="right" vertical="center" shrinkToFit="1"/>
    </xf>
    <xf numFmtId="0" fontId="4" fillId="0" borderId="3" xfId="0" applyFont="1" applyBorder="1" applyAlignment="1" applyProtection="1">
      <alignment horizontal="right" vertical="center"/>
    </xf>
    <xf numFmtId="0" fontId="4" fillId="0" borderId="0" xfId="0" applyFont="1" applyBorder="1" applyAlignment="1" applyProtection="1">
      <alignment horizontal="right" vertical="center"/>
    </xf>
    <xf numFmtId="0" fontId="4" fillId="0" borderId="53" xfId="0"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shrinkToFit="1"/>
    </xf>
    <xf numFmtId="0" fontId="4" fillId="0" borderId="50" xfId="0" applyFont="1" applyFill="1" applyBorder="1" applyAlignment="1" applyProtection="1">
      <alignment horizontal="center" vertical="center" shrinkToFit="1"/>
    </xf>
    <xf numFmtId="0" fontId="4" fillId="0" borderId="52" xfId="0" applyFont="1" applyFill="1" applyBorder="1" applyAlignment="1" applyProtection="1">
      <alignment horizontal="center" vertical="center" shrinkToFit="1"/>
    </xf>
    <xf numFmtId="0" fontId="4" fillId="0" borderId="27" xfId="0" applyFont="1" applyFill="1" applyBorder="1" applyAlignment="1" applyProtection="1">
      <alignment horizontal="center" vertical="center" shrinkToFit="1"/>
    </xf>
    <xf numFmtId="0" fontId="4" fillId="0" borderId="23" xfId="0" applyFont="1" applyFill="1" applyBorder="1" applyAlignment="1" applyProtection="1">
      <alignment horizontal="center" vertical="center" shrinkToFit="1"/>
    </xf>
    <xf numFmtId="0" fontId="4" fillId="0" borderId="54" xfId="0" applyFont="1" applyFill="1" applyBorder="1" applyAlignment="1" applyProtection="1">
      <alignment horizontal="center" vertical="center" shrinkToFit="1"/>
    </xf>
    <xf numFmtId="0" fontId="4" fillId="0" borderId="6"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68" xfId="0" applyFont="1" applyFill="1" applyBorder="1" applyAlignment="1" applyProtection="1">
      <alignment horizontal="center" vertical="center" shrinkToFit="1"/>
    </xf>
    <xf numFmtId="0" fontId="4" fillId="0" borderId="8" xfId="0" applyFont="1" applyFill="1" applyBorder="1" applyAlignment="1" applyProtection="1">
      <alignment horizontal="center" vertical="center" shrinkToFit="1"/>
    </xf>
    <xf numFmtId="0" fontId="4" fillId="0" borderId="56" xfId="0" applyFont="1" applyFill="1" applyBorder="1" applyAlignment="1" applyProtection="1">
      <alignment horizontal="center" vertical="center" shrinkToFit="1"/>
    </xf>
    <xf numFmtId="0" fontId="3" fillId="2" borderId="23" xfId="0" applyFont="1" applyFill="1" applyBorder="1" applyAlignment="1" applyProtection="1">
      <alignment horizontal="center" vertical="center" shrinkToFit="1"/>
      <protection locked="0"/>
    </xf>
    <xf numFmtId="0" fontId="3" fillId="2" borderId="34" xfId="0" applyFont="1" applyFill="1" applyBorder="1" applyAlignment="1" applyProtection="1">
      <alignment horizontal="center" vertical="center" shrinkToFit="1"/>
      <protection locked="0"/>
    </xf>
    <xf numFmtId="0" fontId="3" fillId="2" borderId="52"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3" fillId="2" borderId="57" xfId="0" applyFont="1" applyFill="1" applyBorder="1" applyAlignment="1" applyProtection="1">
      <alignment horizontal="center" vertical="center" shrinkToFit="1"/>
      <protection locked="0"/>
    </xf>
    <xf numFmtId="0" fontId="3" fillId="2" borderId="43" xfId="0" applyFont="1" applyFill="1" applyBorder="1" applyAlignment="1" applyProtection="1">
      <alignment horizontal="center" vertical="center" shrinkToFit="1"/>
      <protection locked="0"/>
    </xf>
    <xf numFmtId="0" fontId="4" fillId="0" borderId="27" xfId="0" applyNumberFormat="1" applyFont="1" applyFill="1" applyBorder="1" applyAlignment="1" applyProtection="1">
      <alignment vertical="center"/>
    </xf>
    <xf numFmtId="0" fontId="4" fillId="0" borderId="23" xfId="0" applyNumberFormat="1" applyFont="1" applyFill="1" applyBorder="1" applyAlignment="1" applyProtection="1">
      <alignment vertical="center"/>
    </xf>
    <xf numFmtId="0" fontId="4" fillId="0" borderId="34" xfId="0" applyNumberFormat="1" applyFont="1" applyFill="1" applyBorder="1" applyAlignment="1" applyProtection="1">
      <alignment vertical="center"/>
    </xf>
    <xf numFmtId="0" fontId="4" fillId="0" borderId="7" xfId="0" applyNumberFormat="1" applyFont="1" applyFill="1" applyBorder="1" applyAlignment="1" applyProtection="1">
      <alignment vertical="center"/>
    </xf>
    <xf numFmtId="0" fontId="4" fillId="0" borderId="75" xfId="0" applyFont="1" applyFill="1" applyBorder="1" applyAlignment="1" applyProtection="1">
      <alignment horizontal="center" vertical="center" shrinkToFit="1"/>
    </xf>
    <xf numFmtId="0" fontId="4" fillId="0" borderId="72" xfId="0" applyFont="1" applyFill="1" applyBorder="1" applyAlignment="1" applyProtection="1">
      <alignment horizontal="center" vertical="center" shrinkToFit="1"/>
    </xf>
    <xf numFmtId="0" fontId="4" fillId="0" borderId="69" xfId="0" applyFont="1" applyFill="1" applyBorder="1" applyAlignment="1" applyProtection="1">
      <alignment horizontal="center" vertical="center" shrinkToFit="1"/>
    </xf>
    <xf numFmtId="0" fontId="4" fillId="0" borderId="55" xfId="0" applyFont="1" applyFill="1" applyBorder="1" applyAlignment="1" applyProtection="1">
      <alignment horizontal="center" vertical="center" shrinkToFit="1"/>
    </xf>
    <xf numFmtId="0" fontId="4" fillId="0" borderId="39" xfId="0" applyFont="1" applyFill="1" applyBorder="1" applyAlignment="1" applyProtection="1">
      <alignment horizontal="center" vertical="center" shrinkToFit="1"/>
    </xf>
    <xf numFmtId="0" fontId="4" fillId="0" borderId="37" xfId="0" applyFont="1" applyFill="1" applyBorder="1" applyAlignment="1" applyProtection="1">
      <alignment horizontal="center" vertical="center" shrinkToFit="1"/>
    </xf>
    <xf numFmtId="0" fontId="4" fillId="0" borderId="44" xfId="0" applyFont="1" applyBorder="1" applyAlignment="1" applyProtection="1">
      <alignment vertical="center"/>
    </xf>
    <xf numFmtId="0" fontId="4" fillId="0" borderId="25" xfId="0" applyFont="1" applyBorder="1" applyAlignment="1" applyProtection="1">
      <alignment vertical="center"/>
    </xf>
    <xf numFmtId="0" fontId="4" fillId="0" borderId="74"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5" fillId="0" borderId="50" xfId="0" applyFont="1" applyFill="1" applyBorder="1" applyAlignment="1" applyProtection="1">
      <alignment horizontal="center" vertical="center" shrinkToFit="1"/>
    </xf>
    <xf numFmtId="0" fontId="5" fillId="2" borderId="0" xfId="0" applyFont="1" applyFill="1" applyAlignment="1">
      <alignment vertical="center" shrinkToFit="1"/>
    </xf>
    <xf numFmtId="0" fontId="5" fillId="2" borderId="52" xfId="0" applyFont="1" applyFill="1" applyBorder="1" applyAlignment="1">
      <alignment vertical="center" shrinkToFit="1"/>
    </xf>
    <xf numFmtId="0" fontId="4" fillId="0" borderId="8" xfId="0" applyFont="1" applyBorder="1" applyAlignment="1" applyProtection="1">
      <alignment horizontal="center" vertical="center"/>
    </xf>
    <xf numFmtId="0" fontId="4" fillId="0" borderId="56" xfId="0" applyFont="1" applyBorder="1" applyAlignment="1" applyProtection="1">
      <alignment horizontal="center" vertical="center"/>
    </xf>
    <xf numFmtId="0" fontId="3" fillId="2" borderId="41" xfId="0" applyNumberFormat="1" applyFont="1" applyFill="1" applyBorder="1" applyAlignment="1" applyProtection="1">
      <alignment vertical="center" shrinkToFit="1"/>
      <protection locked="0"/>
    </xf>
    <xf numFmtId="0" fontId="3" fillId="2" borderId="11" xfId="0" applyNumberFormat="1" applyFont="1" applyFill="1" applyBorder="1" applyAlignment="1" applyProtection="1">
      <alignment vertical="center" shrinkToFit="1"/>
      <protection locked="0"/>
    </xf>
    <xf numFmtId="0" fontId="3" fillId="2" borderId="26" xfId="0" applyNumberFormat="1" applyFont="1" applyFill="1" applyBorder="1" applyAlignment="1" applyProtection="1">
      <alignment vertical="center" shrinkToFit="1"/>
      <protection locked="0"/>
    </xf>
    <xf numFmtId="0" fontId="4" fillId="0" borderId="27" xfId="0" applyFont="1" applyFill="1" applyBorder="1" applyAlignment="1" applyProtection="1">
      <alignment vertical="center" wrapText="1"/>
    </xf>
    <xf numFmtId="0" fontId="4" fillId="0" borderId="23" xfId="0" applyFont="1" applyFill="1" applyBorder="1" applyAlignment="1" applyProtection="1">
      <alignment vertical="center" wrapText="1"/>
    </xf>
    <xf numFmtId="0" fontId="4" fillId="0" borderId="54" xfId="0" applyFont="1" applyFill="1" applyBorder="1" applyAlignment="1" applyProtection="1">
      <alignment vertical="center" wrapText="1"/>
    </xf>
    <xf numFmtId="0" fontId="4" fillId="0" borderId="6"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68" xfId="0" applyFont="1" applyFill="1" applyBorder="1" applyAlignment="1" applyProtection="1">
      <alignment vertical="center" wrapText="1"/>
    </xf>
    <xf numFmtId="0" fontId="4" fillId="0" borderId="8" xfId="0" applyFont="1" applyFill="1" applyBorder="1" applyAlignment="1" applyProtection="1">
      <alignment vertical="center" wrapText="1"/>
    </xf>
    <xf numFmtId="0" fontId="4" fillId="0" borderId="52" xfId="0" applyFont="1" applyFill="1" applyBorder="1" applyAlignment="1" applyProtection="1">
      <alignment vertical="center" wrapText="1"/>
    </xf>
    <xf numFmtId="0" fontId="4" fillId="0" borderId="56" xfId="0" applyFont="1" applyFill="1" applyBorder="1" applyAlignment="1" applyProtection="1">
      <alignment vertical="center" wrapText="1"/>
    </xf>
    <xf numFmtId="0" fontId="4" fillId="0" borderId="75" xfId="0" applyFont="1" applyBorder="1" applyAlignment="1" applyProtection="1">
      <alignment horizontal="center" vertical="center"/>
    </xf>
    <xf numFmtId="0" fontId="4" fillId="0" borderId="53" xfId="0" applyFont="1" applyBorder="1" applyAlignment="1" applyProtection="1">
      <alignment horizontal="center"/>
    </xf>
    <xf numFmtId="0" fontId="4" fillId="2" borderId="10" xfId="0" applyFont="1" applyFill="1" applyBorder="1" applyAlignment="1" applyProtection="1">
      <alignment shrinkToFit="1"/>
      <protection locked="0"/>
    </xf>
    <xf numFmtId="0" fontId="4" fillId="2" borderId="44" xfId="0" applyFont="1" applyFill="1" applyBorder="1" applyAlignment="1" applyProtection="1">
      <alignment shrinkToFit="1"/>
      <protection locked="0"/>
    </xf>
    <xf numFmtId="49" fontId="4" fillId="2" borderId="11" xfId="0" applyNumberFormat="1" applyFont="1" applyFill="1" applyBorder="1" applyAlignment="1" applyProtection="1">
      <alignment vertical="center" shrinkToFit="1"/>
      <protection locked="0"/>
    </xf>
    <xf numFmtId="49" fontId="4" fillId="2" borderId="26" xfId="0" applyNumberFormat="1" applyFont="1" applyFill="1" applyBorder="1" applyAlignment="1" applyProtection="1">
      <alignment vertical="center" shrinkToFit="1"/>
      <protection locked="0"/>
    </xf>
    <xf numFmtId="0" fontId="4" fillId="0" borderId="57" xfId="0" applyFont="1" applyBorder="1" applyAlignment="1" applyProtection="1">
      <alignment horizontal="center" vertical="center"/>
    </xf>
    <xf numFmtId="0" fontId="4" fillId="0" borderId="11" xfId="0" applyFont="1" applyBorder="1" applyAlignment="1" applyProtection="1">
      <alignment vertical="center"/>
    </xf>
    <xf numFmtId="0" fontId="4" fillId="0" borderId="57" xfId="0" applyFont="1" applyBorder="1" applyAlignment="1" applyProtection="1">
      <alignment vertical="center"/>
    </xf>
    <xf numFmtId="0" fontId="15" fillId="0" borderId="50" xfId="0" applyFont="1" applyFill="1" applyBorder="1" applyAlignment="1" applyProtection="1">
      <alignment horizontal="center" vertical="center" wrapText="1" shrinkToFit="1"/>
    </xf>
    <xf numFmtId="0" fontId="15" fillId="0" borderId="52" xfId="0" applyFont="1" applyFill="1" applyBorder="1" applyAlignment="1" applyProtection="1">
      <alignment horizontal="center" vertical="center" wrapText="1" shrinkToFit="1"/>
    </xf>
    <xf numFmtId="0" fontId="15" fillId="0" borderId="56" xfId="0" applyFont="1" applyFill="1" applyBorder="1" applyAlignment="1" applyProtection="1">
      <alignment horizontal="center" vertical="center" wrapText="1" shrinkToFit="1"/>
    </xf>
    <xf numFmtId="0" fontId="15" fillId="2" borderId="53" xfId="0" applyFont="1" applyFill="1" applyBorder="1" applyAlignment="1" applyProtection="1">
      <alignment horizontal="center" vertical="center" wrapText="1" shrinkToFit="1"/>
      <protection locked="0"/>
    </xf>
    <xf numFmtId="0" fontId="15" fillId="2" borderId="10" xfId="0" applyFont="1" applyFill="1" applyBorder="1" applyAlignment="1" applyProtection="1">
      <alignment horizontal="center" vertical="center" wrapText="1" shrinkToFit="1"/>
      <protection locked="0"/>
    </xf>
    <xf numFmtId="0" fontId="15" fillId="2" borderId="66" xfId="0" applyFont="1" applyFill="1" applyBorder="1" applyAlignment="1" applyProtection="1">
      <alignment horizontal="center" vertical="center" wrapText="1" shrinkToFit="1"/>
      <protection locked="0"/>
    </xf>
    <xf numFmtId="0" fontId="15" fillId="2" borderId="47" xfId="0" applyFont="1" applyFill="1" applyBorder="1" applyAlignment="1" applyProtection="1">
      <alignment horizontal="center" vertical="center" wrapText="1" shrinkToFit="1"/>
      <protection locked="0"/>
    </xf>
    <xf numFmtId="0" fontId="15" fillId="2" borderId="28" xfId="0" applyFont="1" applyFill="1" applyBorder="1" applyAlignment="1" applyProtection="1">
      <alignment horizontal="center" vertical="center" wrapText="1" shrinkToFit="1"/>
      <protection locked="0"/>
    </xf>
    <xf numFmtId="0" fontId="15" fillId="2" borderId="67" xfId="0" applyFont="1" applyFill="1" applyBorder="1" applyAlignment="1" applyProtection="1">
      <alignment horizontal="center" vertical="center" wrapText="1" shrinkToFit="1"/>
      <protection locked="0"/>
    </xf>
    <xf numFmtId="0" fontId="4" fillId="2" borderId="2" xfId="0" applyNumberFormat="1" applyFont="1" applyFill="1" applyBorder="1" applyAlignment="1" applyProtection="1">
      <alignment horizontal="center" vertical="center" shrinkToFit="1"/>
      <protection locked="0"/>
    </xf>
    <xf numFmtId="0" fontId="4" fillId="2" borderId="12" xfId="0" applyNumberFormat="1" applyFont="1" applyFill="1" applyBorder="1" applyAlignment="1" applyProtection="1">
      <alignment horizontal="center" vertical="center" shrinkToFit="1"/>
      <protection locked="0"/>
    </xf>
    <xf numFmtId="0" fontId="4" fillId="2" borderId="29" xfId="0" applyNumberFormat="1" applyFont="1" applyFill="1" applyBorder="1" applyAlignment="1" applyProtection="1">
      <alignment horizontal="center" vertical="center" shrinkToFit="1"/>
      <protection locked="0"/>
    </xf>
    <xf numFmtId="0" fontId="4" fillId="2" borderId="2" xfId="0" applyNumberFormat="1" applyFont="1" applyFill="1" applyBorder="1" applyAlignment="1" applyProtection="1">
      <alignment vertical="center" wrapText="1" shrinkToFit="1"/>
      <protection locked="0"/>
    </xf>
    <xf numFmtId="0" fontId="4" fillId="2" borderId="12" xfId="0" applyNumberFormat="1" applyFont="1" applyFill="1" applyBorder="1" applyAlignment="1" applyProtection="1">
      <alignment vertical="center" wrapText="1" shrinkToFit="1"/>
      <protection locked="0"/>
    </xf>
    <xf numFmtId="0" fontId="4" fillId="2" borderId="29" xfId="0" applyNumberFormat="1" applyFont="1" applyFill="1" applyBorder="1" applyAlignment="1" applyProtection="1">
      <alignment vertical="center" wrapText="1" shrinkToFit="1"/>
      <protection locked="0"/>
    </xf>
    <xf numFmtId="0" fontId="4" fillId="2" borderId="17" xfId="0" applyNumberFormat="1" applyFont="1" applyFill="1" applyBorder="1" applyAlignment="1" applyProtection="1">
      <alignment vertical="center" wrapText="1" shrinkToFit="1"/>
      <protection locked="0"/>
    </xf>
    <xf numFmtId="0" fontId="4" fillId="2" borderId="11" xfId="0" applyNumberFormat="1" applyFont="1" applyFill="1" applyBorder="1" applyAlignment="1" applyProtection="1">
      <alignment vertical="center" wrapText="1" shrinkToFit="1"/>
      <protection locked="0"/>
    </xf>
    <xf numFmtId="0" fontId="4" fillId="2" borderId="26" xfId="0" applyNumberFormat="1" applyFont="1" applyFill="1" applyBorder="1" applyAlignment="1" applyProtection="1">
      <alignment vertical="center" wrapText="1" shrinkToFit="1"/>
      <protection locked="0"/>
    </xf>
    <xf numFmtId="0" fontId="4" fillId="2" borderId="17" xfId="0" applyNumberFormat="1" applyFont="1" applyFill="1" applyBorder="1" applyAlignment="1" applyProtection="1">
      <alignment horizontal="center" vertical="center" shrinkToFit="1"/>
      <protection locked="0"/>
    </xf>
    <xf numFmtId="0" fontId="4" fillId="2" borderId="11" xfId="0" applyNumberFormat="1" applyFont="1" applyFill="1" applyBorder="1" applyAlignment="1" applyProtection="1">
      <alignment horizontal="center" vertical="center" shrinkToFit="1"/>
      <protection locked="0"/>
    </xf>
    <xf numFmtId="0" fontId="4" fillId="2" borderId="26" xfId="0" applyNumberFormat="1" applyFont="1" applyFill="1" applyBorder="1" applyAlignment="1" applyProtection="1">
      <alignment horizontal="center" vertical="center" shrinkToFit="1"/>
      <protection locked="0"/>
    </xf>
    <xf numFmtId="0" fontId="4" fillId="2" borderId="2" xfId="0" applyNumberFormat="1" applyFont="1" applyFill="1" applyBorder="1" applyAlignment="1" applyProtection="1">
      <alignment vertical="center" wrapText="1"/>
      <protection locked="0"/>
    </xf>
    <xf numFmtId="0" fontId="4" fillId="2" borderId="12" xfId="0" applyNumberFormat="1" applyFont="1" applyFill="1" applyBorder="1" applyAlignment="1" applyProtection="1">
      <alignment vertical="center" wrapText="1"/>
      <protection locked="0"/>
    </xf>
    <xf numFmtId="0" fontId="4" fillId="2" borderId="29" xfId="0" applyNumberFormat="1" applyFont="1" applyFill="1" applyBorder="1" applyAlignment="1" applyProtection="1">
      <alignment vertical="center" wrapText="1"/>
      <protection locked="0"/>
    </xf>
    <xf numFmtId="0" fontId="4" fillId="2" borderId="17" xfId="0" applyNumberFormat="1" applyFont="1" applyFill="1" applyBorder="1" applyAlignment="1" applyProtection="1">
      <alignment vertical="center" wrapText="1"/>
      <protection locked="0"/>
    </xf>
    <xf numFmtId="0" fontId="4" fillId="2" borderId="11" xfId="0" applyNumberFormat="1" applyFont="1" applyFill="1" applyBorder="1" applyAlignment="1" applyProtection="1">
      <alignment vertical="center" wrapText="1"/>
      <protection locked="0"/>
    </xf>
    <xf numFmtId="0" fontId="4" fillId="2" borderId="26" xfId="0" applyNumberFormat="1" applyFont="1" applyFill="1" applyBorder="1" applyAlignment="1" applyProtection="1">
      <alignment vertical="center" wrapText="1"/>
      <protection locked="0"/>
    </xf>
    <xf numFmtId="0" fontId="4" fillId="0" borderId="15" xfId="0" applyNumberFormat="1" applyFont="1" applyBorder="1" applyAlignment="1" applyProtection="1">
      <alignment horizontal="center" vertical="center"/>
    </xf>
    <xf numFmtId="0" fontId="4" fillId="0" borderId="59" xfId="0" applyNumberFormat="1" applyFont="1" applyBorder="1" applyAlignment="1" applyProtection="1">
      <alignment horizontal="center" vertical="center"/>
    </xf>
    <xf numFmtId="0" fontId="4" fillId="0" borderId="60" xfId="0" applyNumberFormat="1" applyFont="1" applyBorder="1" applyAlignment="1" applyProtection="1">
      <alignment horizontal="center" vertical="center"/>
    </xf>
    <xf numFmtId="0" fontId="4" fillId="2" borderId="24" xfId="0" applyNumberFormat="1" applyFont="1" applyFill="1" applyBorder="1" applyAlignment="1" applyProtection="1">
      <alignment vertical="center" wrapText="1"/>
      <protection locked="0"/>
    </xf>
    <xf numFmtId="0" fontId="4" fillId="2" borderId="22" xfId="0" applyNumberFormat="1" applyFont="1" applyFill="1" applyBorder="1" applyAlignment="1" applyProtection="1">
      <alignment vertical="center" wrapText="1"/>
      <protection locked="0"/>
    </xf>
    <xf numFmtId="0" fontId="4" fillId="2" borderId="70" xfId="0" applyNumberFormat="1" applyFont="1" applyFill="1" applyBorder="1" applyAlignment="1" applyProtection="1">
      <alignment vertical="center" wrapText="1"/>
      <protection locked="0"/>
    </xf>
    <xf numFmtId="0" fontId="4" fillId="0" borderId="23" xfId="0" applyNumberFormat="1" applyFont="1" applyBorder="1" applyAlignment="1" applyProtection="1">
      <alignment vertical="top"/>
    </xf>
    <xf numFmtId="0" fontId="4" fillId="2" borderId="0" xfId="0" applyNumberFormat="1" applyFont="1" applyFill="1" applyBorder="1" applyAlignment="1" applyProtection="1">
      <alignment horizontal="center" vertical="center" shrinkToFit="1"/>
    </xf>
    <xf numFmtId="0" fontId="4" fillId="0" borderId="0" xfId="0" applyNumberFormat="1" applyFont="1" applyBorder="1" applyAlignment="1" applyProtection="1">
      <alignment vertical="top"/>
    </xf>
    <xf numFmtId="0" fontId="4" fillId="0" borderId="0" xfId="0" applyNumberFormat="1" applyFont="1" applyBorder="1" applyAlignment="1" applyProtection="1">
      <alignment horizontal="right" vertical="center"/>
    </xf>
    <xf numFmtId="0" fontId="4" fillId="0" borderId="24" xfId="0" applyNumberFormat="1" applyFont="1" applyBorder="1" applyAlignment="1" applyProtection="1">
      <alignment horizontal="center" vertical="center"/>
    </xf>
    <xf numFmtId="0" fontId="4" fillId="0" borderId="22" xfId="0" applyNumberFormat="1" applyFont="1" applyBorder="1" applyAlignment="1" applyProtection="1">
      <alignment horizontal="center" vertical="center"/>
    </xf>
    <xf numFmtId="0" fontId="4" fillId="0" borderId="70" xfId="0" applyNumberFormat="1" applyFont="1" applyBorder="1" applyAlignment="1" applyProtection="1">
      <alignment horizontal="center" vertical="center"/>
    </xf>
    <xf numFmtId="0" fontId="4" fillId="2" borderId="77" xfId="0" applyNumberFormat="1" applyFont="1" applyFill="1" applyBorder="1" applyAlignment="1" applyProtection="1">
      <alignment horizontal="center" vertical="center" shrinkToFit="1"/>
      <protection locked="0"/>
    </xf>
    <xf numFmtId="0" fontId="4" fillId="2" borderId="74" xfId="0" applyNumberFormat="1" applyFont="1" applyFill="1" applyBorder="1" applyAlignment="1" applyProtection="1">
      <alignment horizontal="center" vertical="center" shrinkToFit="1"/>
      <protection locked="0"/>
    </xf>
    <xf numFmtId="0" fontId="4" fillId="2" borderId="78" xfId="0" applyNumberFormat="1" applyFont="1" applyFill="1" applyBorder="1" applyAlignment="1" applyProtection="1">
      <alignment horizontal="center" vertical="center" shrinkToFit="1"/>
      <protection locked="0"/>
    </xf>
    <xf numFmtId="0" fontId="4" fillId="0" borderId="87" xfId="0" applyNumberFormat="1" applyFont="1" applyBorder="1" applyAlignment="1" applyProtection="1">
      <alignment horizontal="center" vertical="center"/>
    </xf>
    <xf numFmtId="0" fontId="4" fillId="0" borderId="88" xfId="0" applyNumberFormat="1" applyFont="1" applyBorder="1" applyAlignment="1" applyProtection="1">
      <alignment horizontal="center" vertical="center"/>
    </xf>
    <xf numFmtId="0" fontId="4" fillId="0" borderId="89" xfId="0" applyNumberFormat="1" applyFont="1" applyBorder="1" applyAlignment="1" applyProtection="1">
      <alignment horizontal="center" vertical="center"/>
    </xf>
    <xf numFmtId="0" fontId="4" fillId="0" borderId="90" xfId="0" applyNumberFormat="1" applyFont="1" applyBorder="1" applyAlignment="1" applyProtection="1">
      <alignment horizontal="center" vertical="center"/>
    </xf>
    <xf numFmtId="0" fontId="4" fillId="0" borderId="91" xfId="0" applyNumberFormat="1" applyFont="1" applyBorder="1" applyAlignment="1" applyProtection="1">
      <alignment horizontal="center" vertical="center"/>
    </xf>
    <xf numFmtId="0" fontId="4" fillId="0" borderId="92" xfId="0" applyNumberFormat="1" applyFont="1" applyBorder="1" applyAlignment="1" applyProtection="1">
      <alignment horizontal="center" vertical="center"/>
    </xf>
    <xf numFmtId="0" fontId="4" fillId="2" borderId="71" xfId="0" applyNumberFormat="1" applyFont="1" applyFill="1" applyBorder="1" applyAlignment="1" applyProtection="1">
      <alignment horizontal="center" vertical="center" shrinkToFit="1"/>
      <protection locked="0"/>
    </xf>
    <xf numFmtId="0" fontId="4" fillId="2" borderId="58" xfId="0" applyNumberFormat="1" applyFont="1" applyFill="1" applyBorder="1" applyAlignment="1" applyProtection="1">
      <alignment horizontal="center" vertical="center" shrinkToFit="1"/>
      <protection locked="0"/>
    </xf>
    <xf numFmtId="0" fontId="4" fillId="2" borderId="5" xfId="0" applyNumberFormat="1" applyFont="1" applyFill="1" applyBorder="1" applyAlignment="1" applyProtection="1">
      <alignment horizontal="center" vertical="center" shrinkToFit="1"/>
      <protection locked="0"/>
    </xf>
    <xf numFmtId="0" fontId="4" fillId="0" borderId="48" xfId="0" applyNumberFormat="1" applyFont="1" applyBorder="1" applyAlignment="1" applyProtection="1">
      <alignment horizontal="center" vertical="center"/>
    </xf>
    <xf numFmtId="38" fontId="4" fillId="2" borderId="2" xfId="0" applyNumberFormat="1" applyFont="1" applyFill="1" applyBorder="1" applyAlignment="1" applyProtection="1">
      <alignment vertical="center" shrinkToFit="1"/>
      <protection locked="0"/>
    </xf>
    <xf numFmtId="38" fontId="4" fillId="2" borderId="12" xfId="0" applyNumberFormat="1" applyFont="1" applyFill="1" applyBorder="1" applyAlignment="1" applyProtection="1">
      <alignment vertical="center" shrinkToFit="1"/>
      <protection locked="0"/>
    </xf>
    <xf numFmtId="0" fontId="4" fillId="2" borderId="16" xfId="0" applyNumberFormat="1" applyFont="1" applyFill="1" applyBorder="1" applyAlignment="1" applyProtection="1">
      <alignment horizontal="center" vertical="center" shrinkToFit="1"/>
      <protection locked="0"/>
    </xf>
    <xf numFmtId="0" fontId="4" fillId="2" borderId="25" xfId="0" applyNumberFormat="1" applyFont="1" applyFill="1" applyBorder="1" applyAlignment="1" applyProtection="1">
      <alignment horizontal="center" vertical="center" shrinkToFit="1"/>
      <protection locked="0"/>
    </xf>
    <xf numFmtId="0" fontId="4" fillId="2" borderId="24" xfId="0" applyNumberFormat="1" applyFont="1" applyFill="1" applyBorder="1" applyAlignment="1" applyProtection="1">
      <alignment vertical="center" wrapText="1" shrinkToFit="1"/>
      <protection locked="0"/>
    </xf>
    <xf numFmtId="0" fontId="4" fillId="2" borderId="22" xfId="0" applyNumberFormat="1" applyFont="1" applyFill="1" applyBorder="1" applyAlignment="1" applyProtection="1">
      <alignment vertical="center" wrapText="1" shrinkToFit="1"/>
      <protection locked="0"/>
    </xf>
    <xf numFmtId="0" fontId="4" fillId="2" borderId="70" xfId="0" applyNumberFormat="1" applyFont="1" applyFill="1" applyBorder="1" applyAlignment="1" applyProtection="1">
      <alignment vertical="center" wrapText="1" shrinkToFit="1"/>
      <protection locked="0"/>
    </xf>
    <xf numFmtId="0" fontId="4" fillId="0" borderId="15" xfId="0" applyNumberFormat="1" applyFont="1" applyFill="1" applyBorder="1" applyAlignment="1" applyProtection="1">
      <alignment horizontal="center" vertical="center" wrapText="1"/>
    </xf>
    <xf numFmtId="0" fontId="4" fillId="0" borderId="60" xfId="0" applyNumberFormat="1" applyFont="1" applyFill="1" applyBorder="1" applyAlignment="1" applyProtection="1">
      <alignment horizontal="center" vertical="center" wrapText="1"/>
    </xf>
    <xf numFmtId="0" fontId="4" fillId="0" borderId="27" xfId="0" applyNumberFormat="1" applyFont="1" applyFill="1" applyBorder="1" applyAlignment="1" applyProtection="1">
      <alignment horizontal="center" vertical="center"/>
    </xf>
    <xf numFmtId="0" fontId="4" fillId="0" borderId="23" xfId="0" applyNumberFormat="1" applyFont="1" applyFill="1" applyBorder="1" applyAlignment="1" applyProtection="1">
      <alignment horizontal="center" vertical="center"/>
    </xf>
    <xf numFmtId="0" fontId="4" fillId="0" borderId="34" xfId="0" applyNumberFormat="1" applyFont="1" applyFill="1" applyBorder="1" applyAlignment="1" applyProtection="1">
      <alignment horizontal="center" vertical="center"/>
    </xf>
    <xf numFmtId="0" fontId="4" fillId="2" borderId="24" xfId="0" applyNumberFormat="1" applyFont="1" applyFill="1" applyBorder="1" applyAlignment="1" applyProtection="1">
      <alignment horizontal="center" vertical="center" shrinkToFit="1"/>
      <protection locked="0"/>
    </xf>
    <xf numFmtId="0" fontId="4" fillId="2" borderId="22" xfId="0" applyNumberFormat="1" applyFont="1" applyFill="1" applyBorder="1" applyAlignment="1" applyProtection="1">
      <alignment horizontal="center" vertical="center" shrinkToFit="1"/>
      <protection locked="0"/>
    </xf>
    <xf numFmtId="0" fontId="4" fillId="2" borderId="70" xfId="0" applyNumberFormat="1" applyFont="1" applyFill="1" applyBorder="1" applyAlignment="1" applyProtection="1">
      <alignment horizontal="center" vertical="center" shrinkToFit="1"/>
      <protection locked="0"/>
    </xf>
    <xf numFmtId="0" fontId="4" fillId="0" borderId="0" xfId="0" applyNumberFormat="1" applyFont="1" applyFill="1" applyBorder="1" applyAlignment="1" applyProtection="1">
      <alignment vertical="center" wrapText="1"/>
    </xf>
    <xf numFmtId="0" fontId="4" fillId="0" borderId="32" xfId="0" applyNumberFormat="1" applyFont="1" applyFill="1" applyBorder="1" applyAlignment="1" applyProtection="1">
      <alignment horizontal="center" vertical="center" wrapText="1"/>
    </xf>
    <xf numFmtId="0" fontId="4" fillId="0" borderId="33" xfId="0" applyNumberFormat="1" applyFont="1" applyFill="1" applyBorder="1" applyAlignment="1" applyProtection="1">
      <alignment horizontal="center" vertical="center" wrapText="1"/>
    </xf>
    <xf numFmtId="0" fontId="4" fillId="0" borderId="49" xfId="0" applyNumberFormat="1" applyFont="1" applyFill="1" applyBorder="1" applyAlignment="1" applyProtection="1">
      <alignment horizontal="center" vertical="center" wrapText="1"/>
    </xf>
    <xf numFmtId="0" fontId="8" fillId="0" borderId="52" xfId="0" applyNumberFormat="1" applyFont="1" applyBorder="1" applyAlignment="1" applyProtection="1">
      <alignment horizontal="right" vertical="center"/>
    </xf>
    <xf numFmtId="0" fontId="7" fillId="0" borderId="6" xfId="0" applyNumberFormat="1" applyFont="1" applyBorder="1" applyAlignment="1" applyProtection="1">
      <alignment horizontal="right" vertical="center"/>
    </xf>
    <xf numFmtId="0" fontId="4" fillId="0" borderId="18"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center" vertical="center"/>
    </xf>
    <xf numFmtId="0" fontId="4" fillId="0" borderId="59" xfId="0" applyNumberFormat="1" applyFont="1" applyFill="1" applyBorder="1" applyAlignment="1" applyProtection="1">
      <alignment horizontal="center" vertical="center"/>
    </xf>
    <xf numFmtId="0" fontId="4" fillId="0" borderId="60" xfId="0" applyNumberFormat="1" applyFont="1" applyFill="1" applyBorder="1" applyAlignment="1" applyProtection="1">
      <alignment horizontal="center" vertical="center"/>
    </xf>
    <xf numFmtId="38" fontId="4" fillId="2" borderId="16" xfId="0" applyNumberFormat="1" applyFont="1" applyFill="1" applyBorder="1" applyAlignment="1" applyProtection="1">
      <alignment vertical="center" shrinkToFit="1"/>
      <protection locked="0"/>
    </xf>
    <xf numFmtId="38" fontId="4" fillId="2" borderId="28" xfId="0" applyNumberFormat="1" applyFont="1" applyFill="1" applyBorder="1" applyAlignment="1" applyProtection="1">
      <alignment vertical="center" shrinkToFit="1"/>
      <protection locked="0"/>
    </xf>
    <xf numFmtId="38" fontId="4" fillId="2" borderId="42" xfId="0" applyNumberFormat="1" applyFont="1" applyFill="1" applyBorder="1" applyAlignment="1" applyProtection="1">
      <alignment vertical="center" shrinkToFit="1"/>
      <protection locked="0"/>
    </xf>
    <xf numFmtId="38" fontId="4" fillId="2" borderId="41" xfId="0" applyNumberFormat="1" applyFont="1" applyFill="1" applyBorder="1" applyAlignment="1" applyProtection="1">
      <alignment vertical="center" shrinkToFit="1"/>
      <protection locked="0"/>
    </xf>
    <xf numFmtId="38" fontId="4" fillId="2" borderId="11" xfId="0" applyNumberFormat="1" applyFont="1" applyFill="1" applyBorder="1" applyAlignment="1" applyProtection="1">
      <alignment vertical="center" shrinkToFit="1"/>
      <protection locked="0"/>
    </xf>
    <xf numFmtId="0" fontId="3" fillId="2" borderId="24" xfId="0" applyFont="1" applyFill="1" applyBorder="1" applyAlignment="1" applyProtection="1">
      <alignment vertical="center" wrapText="1" shrinkToFit="1"/>
      <protection locked="0"/>
    </xf>
    <xf numFmtId="0" fontId="3" fillId="2" borderId="70" xfId="0" applyFont="1" applyFill="1" applyBorder="1" applyAlignment="1" applyProtection="1">
      <alignment vertical="center" wrapText="1" shrinkToFit="1"/>
      <protection locked="0"/>
    </xf>
    <xf numFmtId="0" fontId="3" fillId="2" borderId="17" xfId="0" applyFont="1" applyFill="1" applyBorder="1" applyAlignment="1" applyProtection="1">
      <alignment vertical="center" wrapText="1" shrinkToFit="1"/>
      <protection locked="0"/>
    </xf>
    <xf numFmtId="0" fontId="3" fillId="2" borderId="26" xfId="0" applyFont="1" applyFill="1" applyBorder="1" applyAlignment="1" applyProtection="1">
      <alignment vertical="center" wrapText="1" shrinkToFit="1"/>
      <protection locked="0"/>
    </xf>
    <xf numFmtId="0" fontId="3" fillId="2" borderId="0" xfId="0" applyFont="1" applyFill="1" applyBorder="1" applyAlignment="1" applyProtection="1">
      <alignment horizontal="center" vertical="center" shrinkToFit="1"/>
    </xf>
    <xf numFmtId="0" fontId="3" fillId="2" borderId="2" xfId="0" applyFont="1" applyFill="1" applyBorder="1" applyAlignment="1" applyProtection="1">
      <alignment vertical="center" wrapText="1" shrinkToFit="1"/>
      <protection locked="0"/>
    </xf>
    <xf numFmtId="0" fontId="3" fillId="2" borderId="29" xfId="0" applyFont="1" applyFill="1" applyBorder="1" applyAlignment="1" applyProtection="1">
      <alignment vertical="center" wrapText="1" shrinkToFit="1"/>
      <protection locked="0"/>
    </xf>
    <xf numFmtId="0" fontId="3" fillId="0" borderId="0" xfId="0" applyFont="1" applyBorder="1" applyAlignment="1" applyProtection="1">
      <alignment horizontal="right" vertical="center"/>
    </xf>
    <xf numFmtId="0" fontId="3" fillId="2" borderId="12" xfId="0" applyNumberFormat="1" applyFont="1" applyFill="1" applyBorder="1" applyAlignment="1" applyProtection="1">
      <alignment horizontal="center" vertical="center" shrinkToFit="1"/>
      <protection locked="0"/>
    </xf>
    <xf numFmtId="0" fontId="3" fillId="2" borderId="29" xfId="0" applyNumberFormat="1" applyFont="1" applyFill="1" applyBorder="1" applyAlignment="1" applyProtection="1">
      <alignment horizontal="center" vertical="center" shrinkToFit="1"/>
      <protection locked="0"/>
    </xf>
    <xf numFmtId="0" fontId="3" fillId="0" borderId="15" xfId="0" applyFont="1" applyBorder="1" applyAlignment="1" applyProtection="1">
      <alignment horizontal="center" vertical="center"/>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8" fillId="0" borderId="0" xfId="0" applyFont="1" applyAlignment="1" applyProtection="1">
      <alignment horizontal="right" vertical="center"/>
    </xf>
    <xf numFmtId="0" fontId="3" fillId="0" borderId="23" xfId="0" applyFont="1" applyBorder="1" applyProtection="1">
      <alignment vertical="center"/>
    </xf>
    <xf numFmtId="0" fontId="3" fillId="0" borderId="0" xfId="0" applyFont="1" applyProtection="1">
      <alignment vertical="center"/>
    </xf>
    <xf numFmtId="0" fontId="3" fillId="2" borderId="22" xfId="0" applyNumberFormat="1" applyFont="1" applyFill="1" applyBorder="1" applyAlignment="1" applyProtection="1">
      <alignment horizontal="center" vertical="center" shrinkToFit="1"/>
      <protection locked="0"/>
    </xf>
    <xf numFmtId="0" fontId="3" fillId="2" borderId="70" xfId="0" applyNumberFormat="1" applyFont="1" applyFill="1" applyBorder="1" applyAlignment="1" applyProtection="1">
      <alignment horizontal="center" vertical="center" shrinkToFit="1"/>
      <protection locked="0"/>
    </xf>
    <xf numFmtId="0" fontId="3" fillId="2" borderId="11" xfId="0" applyNumberFormat="1" applyFont="1" applyFill="1" applyBorder="1" applyAlignment="1" applyProtection="1">
      <alignment horizontal="center" vertical="center" shrinkToFit="1"/>
      <protection locked="0"/>
    </xf>
    <xf numFmtId="0" fontId="3" fillId="2" borderId="26" xfId="0" applyNumberFormat="1" applyFont="1" applyFill="1" applyBorder="1" applyAlignment="1" applyProtection="1">
      <alignment horizontal="center" vertical="center" shrinkToFit="1"/>
      <protection locked="0"/>
    </xf>
    <xf numFmtId="0" fontId="7" fillId="0" borderId="0" xfId="0" applyFont="1" applyAlignment="1" applyProtection="1">
      <alignment horizontal="center" vertical="center"/>
    </xf>
    <xf numFmtId="3" fontId="4" fillId="0" borderId="12" xfId="0" applyNumberFormat="1" applyFont="1" applyBorder="1" applyAlignment="1" applyProtection="1">
      <alignment vertical="center" shrinkToFit="1"/>
    </xf>
    <xf numFmtId="3" fontId="4" fillId="0" borderId="29" xfId="0" applyNumberFormat="1" applyFont="1" applyBorder="1" applyAlignment="1" applyProtection="1">
      <alignment vertical="center" shrinkToFit="1"/>
    </xf>
    <xf numFmtId="0" fontId="5" fillId="0" borderId="15" xfId="0" applyFont="1" applyBorder="1" applyAlignment="1" applyProtection="1">
      <alignment horizontal="center" vertical="center"/>
    </xf>
    <xf numFmtId="0" fontId="5" fillId="0" borderId="60" xfId="0" applyFont="1" applyBorder="1" applyAlignment="1" applyProtection="1">
      <alignment horizontal="center" vertical="center"/>
    </xf>
    <xf numFmtId="0" fontId="4" fillId="0" borderId="0" xfId="0" applyFont="1" applyAlignment="1" applyProtection="1">
      <alignment horizontal="center" vertical="center"/>
    </xf>
    <xf numFmtId="0" fontId="5" fillId="0" borderId="59" xfId="0" applyFont="1" applyBorder="1" applyAlignment="1" applyProtection="1">
      <alignment horizontal="center" vertical="center"/>
    </xf>
    <xf numFmtId="3" fontId="4" fillId="0" borderId="22" xfId="0" applyNumberFormat="1" applyFont="1" applyBorder="1" applyAlignment="1" applyProtection="1">
      <alignment vertical="center" shrinkToFit="1"/>
    </xf>
    <xf numFmtId="3" fontId="4" fillId="0" borderId="70" xfId="0" applyNumberFormat="1" applyFont="1" applyBorder="1" applyAlignment="1" applyProtection="1">
      <alignment vertical="center" shrinkToFit="1"/>
    </xf>
    <xf numFmtId="3" fontId="4" fillId="0" borderId="11" xfId="0" applyNumberFormat="1" applyFont="1" applyBorder="1" applyAlignment="1" applyProtection="1">
      <alignment vertical="center" shrinkToFit="1"/>
    </xf>
    <xf numFmtId="3" fontId="4" fillId="0" borderId="26" xfId="0" applyNumberFormat="1" applyFont="1" applyBorder="1" applyAlignment="1" applyProtection="1">
      <alignment vertical="center" shrinkToFit="1"/>
    </xf>
    <xf numFmtId="0" fontId="7" fillId="0" borderId="52" xfId="0" applyFont="1" applyBorder="1" applyAlignment="1" applyProtection="1">
      <alignment horizontal="center" vertical="center"/>
    </xf>
    <xf numFmtId="0" fontId="4" fillId="2" borderId="0" xfId="0" applyFont="1" applyFill="1" applyAlignment="1" applyProtection="1">
      <alignment horizontal="center" vertical="center"/>
    </xf>
    <xf numFmtId="0" fontId="4" fillId="0" borderId="23" xfId="0" applyFont="1" applyBorder="1" applyAlignment="1" applyProtection="1">
      <alignment vertical="center"/>
    </xf>
    <xf numFmtId="0" fontId="4" fillId="0" borderId="0" xfId="0" applyFont="1" applyFill="1" applyAlignment="1" applyProtection="1">
      <alignment vertical="center"/>
    </xf>
    <xf numFmtId="0" fontId="4" fillId="2" borderId="0" xfId="0" applyNumberFormat="1" applyFont="1" applyFill="1" applyAlignment="1" applyProtection="1">
      <alignment horizontal="center" vertical="center" shrinkToFit="1"/>
    </xf>
    <xf numFmtId="0" fontId="4" fillId="0" borderId="0" xfId="0" applyNumberFormat="1" applyFont="1" applyAlignment="1" applyProtection="1">
      <alignment horizontal="right" vertical="center"/>
    </xf>
    <xf numFmtId="0" fontId="4" fillId="0" borderId="23" xfId="0" applyNumberFormat="1" applyFont="1" applyBorder="1" applyAlignment="1" applyProtection="1">
      <alignment vertical="center"/>
    </xf>
    <xf numFmtId="0" fontId="4" fillId="0" borderId="0" xfId="0" applyNumberFormat="1" applyFont="1" applyAlignment="1" applyProtection="1">
      <alignment vertical="center"/>
    </xf>
    <xf numFmtId="0" fontId="4" fillId="0" borderId="0" xfId="2" applyNumberFormat="1" applyFont="1" applyAlignment="1" applyProtection="1">
      <alignment vertical="center"/>
    </xf>
    <xf numFmtId="0" fontId="4" fillId="0" borderId="0" xfId="0" applyNumberFormat="1" applyFont="1" applyFill="1" applyAlignment="1" applyProtection="1">
      <alignment vertical="center"/>
    </xf>
    <xf numFmtId="0" fontId="4" fillId="0" borderId="7" xfId="0" applyFont="1" applyBorder="1" applyAlignment="1" applyProtection="1">
      <alignment horizontal="center" vertical="center"/>
    </xf>
    <xf numFmtId="0" fontId="4" fillId="0" borderId="53"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44" xfId="0" applyFont="1" applyBorder="1" applyAlignment="1" applyProtection="1">
      <alignment horizontal="center" vertical="center" wrapText="1"/>
    </xf>
    <xf numFmtId="0" fontId="4" fillId="0" borderId="24" xfId="0" applyFont="1" applyBorder="1" applyAlignment="1" applyProtection="1">
      <alignment horizontal="center" vertical="center"/>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2" xfId="0" applyFont="1" applyBorder="1" applyAlignment="1" applyProtection="1">
      <alignment horizontal="center" vertical="center"/>
    </xf>
    <xf numFmtId="0" fontId="4" fillId="0" borderId="33" xfId="0" applyFont="1" applyBorder="1" applyAlignment="1" applyProtection="1">
      <alignment horizontal="center" vertical="center"/>
    </xf>
    <xf numFmtId="0" fontId="23" fillId="8" borderId="0" xfId="0" applyFont="1" applyFill="1" applyBorder="1" applyAlignment="1" applyProtection="1">
      <alignment horizontal="center" vertical="center"/>
    </xf>
    <xf numFmtId="0" fontId="3" fillId="0" borderId="23" xfId="0" applyFont="1" applyFill="1" applyBorder="1" applyAlignment="1" applyProtection="1">
      <alignment vertical="top"/>
    </xf>
    <xf numFmtId="0" fontId="3" fillId="0" borderId="23" xfId="0" applyFont="1" applyBorder="1" applyAlignment="1" applyProtection="1">
      <alignment vertical="center"/>
    </xf>
    <xf numFmtId="0" fontId="3" fillId="0" borderId="0" xfId="0" applyFont="1" applyAlignment="1" applyProtection="1">
      <alignment vertical="center"/>
    </xf>
    <xf numFmtId="0" fontId="3" fillId="0" borderId="0" xfId="0" applyFont="1" applyAlignment="1" applyProtection="1">
      <alignment horizontal="right" vertical="center"/>
    </xf>
    <xf numFmtId="0" fontId="3" fillId="0" borderId="52" xfId="0" applyFont="1" applyFill="1" applyBorder="1" applyAlignment="1" applyProtection="1">
      <alignment vertical="top"/>
    </xf>
    <xf numFmtId="0" fontId="16" fillId="0" borderId="45" xfId="0" applyFont="1" applyBorder="1" applyAlignment="1" applyProtection="1">
      <alignment horizontal="center" vertical="center" textRotation="255" wrapText="1"/>
    </xf>
    <xf numFmtId="0" fontId="16" fillId="0" borderId="6" xfId="0" applyFont="1" applyBorder="1" applyAlignment="1" applyProtection="1">
      <alignment horizontal="center" vertical="center" textRotation="255" wrapText="1"/>
    </xf>
    <xf numFmtId="0" fontId="16" fillId="0" borderId="16" xfId="0" applyFont="1" applyBorder="1" applyAlignment="1" applyProtection="1">
      <alignment horizontal="center" vertical="center" textRotation="255" wrapText="1"/>
    </xf>
    <xf numFmtId="0" fontId="4" fillId="0" borderId="42"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0" borderId="79" xfId="0" applyFont="1" applyBorder="1" applyAlignment="1" applyProtection="1">
      <alignment horizontal="center" vertical="center"/>
    </xf>
    <xf numFmtId="0" fontId="4" fillId="0" borderId="2"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xf>
    <xf numFmtId="0" fontId="4" fillId="0" borderId="37" xfId="0" applyFont="1" applyBorder="1" applyAlignment="1" applyProtection="1">
      <alignment horizontal="left" vertical="center"/>
    </xf>
    <xf numFmtId="0" fontId="4" fillId="0" borderId="29" xfId="0" applyFont="1" applyBorder="1" applyAlignment="1" applyProtection="1">
      <alignment horizontal="left" vertical="center"/>
    </xf>
    <xf numFmtId="0" fontId="16" fillId="0" borderId="13" xfId="0" applyFont="1" applyBorder="1" applyAlignment="1" applyProtection="1">
      <alignment horizontal="center" vertical="distributed" textRotation="255" justifyLastLine="1"/>
    </xf>
    <xf numFmtId="0" fontId="16" fillId="0" borderId="71" xfId="0" applyFont="1" applyBorder="1" applyAlignment="1" applyProtection="1">
      <alignment horizontal="center" vertical="distributed" textRotation="255" justifyLastLine="1"/>
    </xf>
    <xf numFmtId="0" fontId="4" fillId="0" borderId="47" xfId="0" applyFont="1" applyFill="1" applyBorder="1" applyAlignment="1" applyProtection="1">
      <alignment vertical="center" wrapText="1"/>
    </xf>
    <xf numFmtId="0" fontId="4" fillId="0" borderId="28" xfId="0" applyFont="1" applyFill="1" applyBorder="1" applyAlignment="1" applyProtection="1">
      <alignment vertical="center" wrapText="1"/>
    </xf>
    <xf numFmtId="0" fontId="4" fillId="0" borderId="25" xfId="0" applyFont="1" applyFill="1" applyBorder="1" applyAlignment="1" applyProtection="1">
      <alignment vertical="center" wrapText="1"/>
    </xf>
    <xf numFmtId="0" fontId="4" fillId="2" borderId="79"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0" borderId="80" xfId="0" applyFont="1" applyFill="1" applyBorder="1" applyAlignment="1" applyProtection="1">
      <alignment horizontal="left" vertical="center" wrapText="1" shrinkToFit="1"/>
    </xf>
    <xf numFmtId="0" fontId="4" fillId="0" borderId="78" xfId="0" applyFont="1" applyFill="1" applyBorder="1" applyAlignment="1" applyProtection="1">
      <alignment horizontal="left" vertical="center" wrapText="1" shrinkToFit="1"/>
    </xf>
    <xf numFmtId="0" fontId="4" fillId="0" borderId="81" xfId="0" applyFont="1" applyBorder="1" applyAlignment="1" applyProtection="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4" fillId="0" borderId="53" xfId="0"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0" fontId="4" fillId="0" borderId="47" xfId="0" applyFont="1" applyFill="1" applyBorder="1" applyAlignment="1" applyProtection="1">
      <alignment horizontal="left" vertical="center" wrapText="1"/>
    </xf>
    <xf numFmtId="0" fontId="4" fillId="0" borderId="28"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wrapText="1"/>
    </xf>
    <xf numFmtId="0" fontId="4" fillId="0" borderId="73"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0" fontId="16" fillId="0" borderId="37" xfId="0" applyFont="1" applyFill="1" applyBorder="1" applyAlignment="1" applyProtection="1">
      <alignment vertical="center" wrapText="1"/>
    </xf>
    <xf numFmtId="0" fontId="4" fillId="0" borderId="12" xfId="0" applyFont="1" applyFill="1" applyBorder="1" applyAlignment="1" applyProtection="1">
      <alignment vertical="center"/>
    </xf>
    <xf numFmtId="0" fontId="4" fillId="0" borderId="29" xfId="0" applyFont="1" applyFill="1" applyBorder="1" applyAlignment="1" applyProtection="1">
      <alignment vertical="center"/>
    </xf>
    <xf numFmtId="0" fontId="24" fillId="0" borderId="0" xfId="0" applyFont="1" applyBorder="1" applyAlignment="1" applyProtection="1">
      <alignment vertical="center"/>
    </xf>
    <xf numFmtId="0" fontId="4" fillId="0" borderId="3" xfId="0" applyFont="1" applyBorder="1" applyAlignment="1" applyProtection="1">
      <alignment vertical="center" wrapText="1"/>
    </xf>
    <xf numFmtId="0" fontId="4" fillId="0" borderId="37" xfId="0" applyFont="1" applyBorder="1" applyAlignment="1" applyProtection="1">
      <alignment vertical="center" wrapText="1" shrinkToFit="1"/>
    </xf>
    <xf numFmtId="0" fontId="4" fillId="0" borderId="12" xfId="0" applyFont="1" applyBorder="1" applyAlignment="1" applyProtection="1">
      <alignment vertical="center" wrapText="1" shrinkToFit="1"/>
    </xf>
    <xf numFmtId="0" fontId="4" fillId="0" borderId="29" xfId="0" applyFont="1" applyBorder="1" applyAlignment="1" applyProtection="1">
      <alignment vertical="center" wrapText="1" shrinkToFit="1"/>
    </xf>
    <xf numFmtId="0" fontId="4" fillId="0" borderId="0" xfId="0" applyFont="1" applyBorder="1" applyAlignment="1" applyProtection="1">
      <alignment vertical="center"/>
    </xf>
    <xf numFmtId="0" fontId="4" fillId="0" borderId="23" xfId="0" applyFont="1" applyBorder="1" applyProtection="1">
      <alignment vertical="center"/>
    </xf>
    <xf numFmtId="0" fontId="16" fillId="0" borderId="73" xfId="0" applyFont="1" applyBorder="1" applyAlignment="1" applyProtection="1">
      <alignment horizontal="center" vertical="center" textRotation="255"/>
    </xf>
    <xf numFmtId="0" fontId="16" fillId="0" borderId="58" xfId="0" applyFont="1" applyBorder="1" applyAlignment="1" applyProtection="1">
      <alignment horizontal="center" vertical="center" textRotation="255"/>
    </xf>
    <xf numFmtId="0" fontId="4" fillId="0" borderId="86" xfId="0" applyFont="1" applyBorder="1" applyAlignment="1" applyProtection="1">
      <alignment horizontal="left" vertical="center"/>
    </xf>
    <xf numFmtId="0" fontId="4" fillId="0" borderId="72" xfId="0" applyFont="1" applyBorder="1" applyAlignment="1" applyProtection="1">
      <alignment horizontal="left" vertical="center"/>
    </xf>
    <xf numFmtId="0" fontId="4" fillId="0" borderId="69" xfId="0" applyFont="1" applyBorder="1" applyAlignment="1" applyProtection="1">
      <alignment horizontal="left" vertical="center"/>
    </xf>
    <xf numFmtId="0" fontId="16" fillId="0" borderId="47" xfId="0" applyFont="1" applyBorder="1" applyAlignment="1" applyProtection="1">
      <alignment horizontal="center" vertical="center"/>
    </xf>
    <xf numFmtId="0" fontId="16" fillId="0" borderId="28" xfId="0" applyFont="1" applyBorder="1" applyAlignment="1" applyProtection="1">
      <alignment horizontal="center" vertical="center"/>
    </xf>
    <xf numFmtId="0" fontId="4" fillId="0" borderId="38" xfId="0" applyFont="1" applyFill="1" applyBorder="1" applyAlignment="1" applyProtection="1">
      <alignment horizontal="left" vertical="center" wrapText="1"/>
    </xf>
    <xf numFmtId="0" fontId="4" fillId="0" borderId="39" xfId="0" applyFont="1" applyFill="1" applyBorder="1" applyAlignment="1" applyProtection="1">
      <alignment horizontal="left" vertical="center"/>
    </xf>
    <xf numFmtId="0" fontId="4" fillId="0" borderId="37" xfId="0" applyFont="1" applyFill="1" applyBorder="1" applyAlignment="1" applyProtection="1">
      <alignment horizontal="left" vertical="center"/>
    </xf>
    <xf numFmtId="0" fontId="4" fillId="0" borderId="84" xfId="0" applyFont="1" applyBorder="1" applyAlignment="1" applyProtection="1">
      <alignment horizontal="center" vertical="center"/>
    </xf>
    <xf numFmtId="0" fontId="4" fillId="0" borderId="85" xfId="0" applyFont="1" applyBorder="1" applyAlignment="1" applyProtection="1">
      <alignment horizontal="center" vertical="center"/>
    </xf>
    <xf numFmtId="0" fontId="4" fillId="0" borderId="64" xfId="0" applyFont="1" applyBorder="1" applyAlignment="1" applyProtection="1">
      <alignment horizontal="center" vertical="center"/>
    </xf>
    <xf numFmtId="0" fontId="16" fillId="0" borderId="37" xfId="0" applyFont="1" applyBorder="1" applyAlignment="1" applyProtection="1">
      <alignment horizontal="center" vertical="center"/>
    </xf>
    <xf numFmtId="0" fontId="16" fillId="0" borderId="55" xfId="0" applyFont="1" applyBorder="1" applyAlignment="1" applyProtection="1">
      <alignment horizontal="center" vertical="center"/>
    </xf>
    <xf numFmtId="0" fontId="4" fillId="0" borderId="27" xfId="0" applyFont="1" applyFill="1" applyBorder="1" applyAlignment="1" applyProtection="1">
      <alignment horizontal="left" vertical="center" wrapText="1"/>
    </xf>
    <xf numFmtId="0" fontId="15" fillId="0" borderId="23" xfId="0" applyFont="1" applyFill="1" applyBorder="1" applyAlignment="1" applyProtection="1">
      <alignment vertical="center"/>
    </xf>
    <xf numFmtId="0" fontId="4" fillId="0" borderId="13" xfId="0" applyFont="1" applyFill="1" applyBorder="1" applyAlignment="1" applyProtection="1">
      <alignment horizontal="left" vertical="center" wrapText="1" shrinkToFit="1"/>
    </xf>
    <xf numFmtId="0" fontId="4" fillId="0" borderId="73" xfId="0" applyFont="1" applyFill="1" applyBorder="1" applyAlignment="1" applyProtection="1">
      <alignment horizontal="left" vertical="center" shrinkToFit="1"/>
    </xf>
    <xf numFmtId="0" fontId="4" fillId="0" borderId="3" xfId="0" applyFont="1" applyFill="1" applyBorder="1" applyAlignment="1" applyProtection="1">
      <alignment horizontal="left" vertical="center" shrinkToFit="1"/>
    </xf>
    <xf numFmtId="0" fontId="4" fillId="0" borderId="79"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47" xfId="0" applyFont="1" applyBorder="1" applyAlignment="1" applyProtection="1">
      <alignment horizontal="left" vertical="center" wrapText="1"/>
    </xf>
    <xf numFmtId="0" fontId="4" fillId="0" borderId="25" xfId="0" applyFont="1" applyBorder="1" applyAlignment="1" applyProtection="1">
      <alignment horizontal="left" vertical="center" wrapText="1"/>
    </xf>
    <xf numFmtId="0" fontId="16" fillId="0" borderId="51" xfId="0" applyFont="1" applyBorder="1" applyAlignment="1" applyProtection="1">
      <alignment horizontal="center" vertical="center" textRotation="255" shrinkToFit="1"/>
    </xf>
    <xf numFmtId="0" fontId="16" fillId="0" borderId="74" xfId="0" applyFont="1" applyBorder="1" applyAlignment="1" applyProtection="1">
      <alignment horizontal="center" vertical="center" textRotation="255" shrinkToFit="1"/>
    </xf>
    <xf numFmtId="0" fontId="4" fillId="0" borderId="37" xfId="0" applyFont="1" applyFill="1" applyBorder="1" applyAlignment="1" applyProtection="1">
      <alignment vertical="center" wrapText="1"/>
    </xf>
  </cellXfs>
  <cellStyles count="3">
    <cellStyle name="ハイパーリンク 2" xfId="1" xr:uid="{00000000-0005-0000-0000-000000000000}"/>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2495550</xdr:colOff>
      <xdr:row>4</xdr:row>
      <xdr:rowOff>0</xdr:rowOff>
    </xdr:from>
    <xdr:to>
      <xdr:col>6</xdr:col>
      <xdr:colOff>0</xdr:colOff>
      <xdr:row>5</xdr:row>
      <xdr:rowOff>342900</xdr:rowOff>
    </xdr:to>
    <xdr:grpSp>
      <xdr:nvGrpSpPr>
        <xdr:cNvPr id="12489" name="グループ化 13">
          <a:extLst>
            <a:ext uri="{FF2B5EF4-FFF2-40B4-BE49-F238E27FC236}">
              <a16:creationId xmlns:a16="http://schemas.microsoft.com/office/drawing/2014/main" id="{38EDE503-A3AF-CBC5-1D24-590807DEC088}"/>
            </a:ext>
          </a:extLst>
        </xdr:cNvPr>
        <xdr:cNvGrpSpPr>
          <a:grpSpLocks/>
        </xdr:cNvGrpSpPr>
      </xdr:nvGrpSpPr>
      <xdr:grpSpPr bwMode="auto">
        <a:xfrm>
          <a:off x="10210800" y="1143000"/>
          <a:ext cx="361950" cy="723900"/>
          <a:chOff x="10212750" y="1143000"/>
          <a:chExt cx="360000" cy="720000"/>
        </a:xfrm>
      </xdr:grpSpPr>
      <xdr:cxnSp macro="">
        <xdr:nvCxnSpPr>
          <xdr:cNvPr id="3" name="直線コネクタ 2">
            <a:extLst>
              <a:ext uri="{FF2B5EF4-FFF2-40B4-BE49-F238E27FC236}">
                <a16:creationId xmlns:a16="http://schemas.microsoft.com/office/drawing/2014/main" id="{EFC1B33C-6D01-4477-7096-DE44F5075FEF}"/>
              </a:ext>
            </a:extLst>
          </xdr:cNvPr>
          <xdr:cNvCxnSpPr>
            <a:stCxn id="7" idx="0"/>
            <a:endCxn id="10" idx="0"/>
          </xdr:cNvCxnSpPr>
        </xdr:nvCxnSpPr>
        <xdr:spPr>
          <a:xfrm flipV="1">
            <a:off x="10212750" y="1143000"/>
            <a:ext cx="180000" cy="369474"/>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7" name="フリーフォーム: 図形 6">
            <a:extLst>
              <a:ext uri="{FF2B5EF4-FFF2-40B4-BE49-F238E27FC236}">
                <a16:creationId xmlns:a16="http://schemas.microsoft.com/office/drawing/2014/main" id="{3EDE80E4-2ADC-D2BF-A05E-BE8745784934}"/>
              </a:ext>
            </a:extLst>
          </xdr:cNvPr>
          <xdr:cNvSpPr/>
        </xdr:nvSpPr>
        <xdr:spPr>
          <a:xfrm>
            <a:off x="10212750" y="1512474"/>
            <a:ext cx="360000" cy="0"/>
          </a:xfrm>
          <a:custGeom>
            <a:avLst/>
            <a:gdLst>
              <a:gd name="connsiteX0" fmla="*/ 0 w 857250"/>
              <a:gd name="connsiteY0" fmla="*/ 0 h 0"/>
              <a:gd name="connsiteX1" fmla="*/ 857250 w 857250"/>
              <a:gd name="connsiteY1" fmla="*/ 0 h 0"/>
            </a:gdLst>
            <a:ahLst/>
            <a:cxnLst>
              <a:cxn ang="0">
                <a:pos x="connsiteX0" y="connsiteY0"/>
              </a:cxn>
              <a:cxn ang="0">
                <a:pos x="connsiteX1" y="connsiteY1"/>
              </a:cxn>
            </a:cxnLst>
            <a:rect l="l" t="t" r="r" b="b"/>
            <a:pathLst>
              <a:path w="857250">
                <a:moveTo>
                  <a:pt x="0" y="0"/>
                </a:moveTo>
                <a:lnTo>
                  <a:pt x="857250" y="0"/>
                </a:lnTo>
              </a:path>
            </a:pathLst>
          </a:cu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 name="フリーフォーム: 図形 9">
            <a:extLst>
              <a:ext uri="{FF2B5EF4-FFF2-40B4-BE49-F238E27FC236}">
                <a16:creationId xmlns:a16="http://schemas.microsoft.com/office/drawing/2014/main" id="{9BB00026-4C6D-2AEC-E75A-62894901AD6C}"/>
              </a:ext>
            </a:extLst>
          </xdr:cNvPr>
          <xdr:cNvSpPr/>
        </xdr:nvSpPr>
        <xdr:spPr>
          <a:xfrm>
            <a:off x="10392750" y="1143000"/>
            <a:ext cx="0" cy="720000"/>
          </a:xfrm>
          <a:custGeom>
            <a:avLst/>
            <a:gdLst>
              <a:gd name="connsiteX0" fmla="*/ 0 w 0"/>
              <a:gd name="connsiteY0" fmla="*/ 0 h 1301750"/>
              <a:gd name="connsiteX1" fmla="*/ 0 w 0"/>
              <a:gd name="connsiteY1" fmla="*/ 1301750 h 1301750"/>
            </a:gdLst>
            <a:ahLst/>
            <a:cxnLst>
              <a:cxn ang="0">
                <a:pos x="connsiteX0" y="connsiteY0"/>
              </a:cxn>
              <a:cxn ang="0">
                <a:pos x="connsiteX1" y="connsiteY1"/>
              </a:cxn>
            </a:cxnLst>
            <a:rect l="l" t="t" r="r" b="b"/>
            <a:pathLst>
              <a:path h="1301750">
                <a:moveTo>
                  <a:pt x="0" y="0"/>
                </a:moveTo>
                <a:lnTo>
                  <a:pt x="0" y="1301750"/>
                </a:lnTo>
              </a:path>
            </a:pathLst>
          </a:cu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 name="フリーフォーム: 図形 11">
            <a:extLst>
              <a:ext uri="{FF2B5EF4-FFF2-40B4-BE49-F238E27FC236}">
                <a16:creationId xmlns:a16="http://schemas.microsoft.com/office/drawing/2014/main" id="{6034A8DA-50A5-2E9D-C15A-DB18F0FF3E46}"/>
              </a:ext>
            </a:extLst>
          </xdr:cNvPr>
          <xdr:cNvSpPr/>
        </xdr:nvSpPr>
        <xdr:spPr>
          <a:xfrm>
            <a:off x="10250645" y="1692474"/>
            <a:ext cx="293684" cy="0"/>
          </a:xfrm>
          <a:custGeom>
            <a:avLst/>
            <a:gdLst>
              <a:gd name="connsiteX0" fmla="*/ 0 w 857250"/>
              <a:gd name="connsiteY0" fmla="*/ 0 h 0"/>
              <a:gd name="connsiteX1" fmla="*/ 857250 w 857250"/>
              <a:gd name="connsiteY1" fmla="*/ 0 h 0"/>
            </a:gdLst>
            <a:ahLst/>
            <a:cxnLst>
              <a:cxn ang="0">
                <a:pos x="connsiteX0" y="connsiteY0"/>
              </a:cxn>
              <a:cxn ang="0">
                <a:pos x="connsiteX1" y="connsiteY1"/>
              </a:cxn>
            </a:cxnLst>
            <a:rect l="l" t="t" r="r" b="b"/>
            <a:pathLst>
              <a:path w="857250">
                <a:moveTo>
                  <a:pt x="0" y="0"/>
                </a:moveTo>
                <a:lnTo>
                  <a:pt x="857250" y="0"/>
                </a:lnTo>
              </a:path>
            </a:pathLst>
          </a:cu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Q2"/>
  <sheetViews>
    <sheetView zoomScaleNormal="100" workbookViewId="0"/>
  </sheetViews>
  <sheetFormatPr defaultRowHeight="11.25" x14ac:dyDescent="0.15"/>
  <cols>
    <col min="1" max="1" width="4.5" style="191" bestFit="1" customWidth="1"/>
    <col min="2" max="4" width="7.5" style="191" bestFit="1" customWidth="1"/>
    <col min="5" max="5" width="4.5" style="191" bestFit="1" customWidth="1"/>
    <col min="6" max="8" width="10.5" style="191" bestFit="1" customWidth="1"/>
    <col min="9" max="9" width="15.5" style="191" bestFit="1" customWidth="1"/>
    <col min="10" max="10" width="24.875" style="191" bestFit="1" customWidth="1"/>
    <col min="11" max="11" width="18" style="191" bestFit="1" customWidth="1"/>
    <col min="12" max="12" width="14.75" style="191" bestFit="1" customWidth="1"/>
    <col min="13" max="13" width="13" style="191" bestFit="1" customWidth="1"/>
    <col min="14" max="14" width="16.375" style="191" bestFit="1" customWidth="1"/>
    <col min="15" max="15" width="18" style="191" bestFit="1" customWidth="1"/>
    <col min="16" max="16" width="14.75" style="191" bestFit="1" customWidth="1"/>
    <col min="17" max="17" width="14.375" style="191" bestFit="1" customWidth="1"/>
    <col min="18" max="18" width="15.5" style="191" bestFit="1" customWidth="1"/>
    <col min="19" max="19" width="12.25" style="191" bestFit="1" customWidth="1"/>
    <col min="20" max="20" width="10.5" style="191" bestFit="1" customWidth="1"/>
    <col min="21" max="21" width="13.875" style="191" bestFit="1" customWidth="1"/>
    <col min="22" max="22" width="15.5" style="191" bestFit="1" customWidth="1"/>
    <col min="23" max="23" width="12.25" style="191" bestFit="1" customWidth="1"/>
    <col min="24" max="24" width="11.875" style="191" bestFit="1" customWidth="1"/>
    <col min="25" max="25" width="4.5" style="191" bestFit="1" customWidth="1"/>
    <col min="26" max="26" width="16.875" style="191" bestFit="1" customWidth="1"/>
    <col min="27" max="27" width="18.625" style="191" bestFit="1" customWidth="1"/>
    <col min="28" max="34" width="5.25" style="191" bestFit="1" customWidth="1"/>
    <col min="35" max="35" width="6" style="191" bestFit="1" customWidth="1"/>
    <col min="36" max="36" width="13" style="191" bestFit="1" customWidth="1"/>
    <col min="37" max="37" width="15" style="191" bestFit="1" customWidth="1"/>
    <col min="38" max="38" width="18" style="191" bestFit="1" customWidth="1"/>
    <col min="39" max="39" width="14.75" style="191" bestFit="1" customWidth="1"/>
    <col min="40" max="40" width="13" style="191" bestFit="1" customWidth="1"/>
    <col min="41" max="41" width="15" style="191" bestFit="1" customWidth="1"/>
    <col min="42" max="42" width="18" style="191" bestFit="1" customWidth="1"/>
    <col min="43" max="43" width="14.75" style="191" bestFit="1" customWidth="1"/>
    <col min="44" max="44" width="13" style="191" bestFit="1" customWidth="1"/>
    <col min="45" max="45" width="15" style="191" bestFit="1" customWidth="1"/>
    <col min="46" max="46" width="18" style="191" bestFit="1" customWidth="1"/>
    <col min="47" max="47" width="14.75" style="191" bestFit="1" customWidth="1"/>
    <col min="48" max="49" width="13.875" style="191" bestFit="1" customWidth="1"/>
    <col min="50" max="51" width="10.5" style="191" bestFit="1" customWidth="1"/>
    <col min="52" max="52" width="14.25" style="191" bestFit="1" customWidth="1"/>
    <col min="53" max="53" width="9" style="191" bestFit="1" customWidth="1"/>
    <col min="54" max="55" width="10.5" style="191" bestFit="1" customWidth="1"/>
    <col min="56" max="56" width="9" style="191" bestFit="1" customWidth="1"/>
    <col min="57" max="57" width="23.75" style="191" bestFit="1" customWidth="1"/>
    <col min="58" max="58" width="13.875" style="191" bestFit="1" customWidth="1"/>
    <col min="59" max="60" width="10.5" style="191" bestFit="1" customWidth="1"/>
    <col min="61" max="61" width="14.75" style="191" bestFit="1" customWidth="1"/>
    <col min="62" max="62" width="10.5" style="191" bestFit="1" customWidth="1"/>
    <col min="63" max="63" width="11.625" style="191" bestFit="1" customWidth="1"/>
    <col min="64" max="65" width="10.5" style="191" bestFit="1" customWidth="1"/>
    <col min="66" max="66" width="13.875" style="191" bestFit="1" customWidth="1"/>
    <col min="67" max="67" width="17.25" style="191" bestFit="1" customWidth="1"/>
    <col min="68" max="68" width="12.25" style="191" bestFit="1" customWidth="1"/>
    <col min="69" max="69" width="13.875" style="191" bestFit="1" customWidth="1"/>
    <col min="70" max="70" width="10.5" style="191" bestFit="1" customWidth="1"/>
    <col min="71" max="71" width="11.125" style="191" bestFit="1" customWidth="1"/>
    <col min="72" max="72" width="10.5" style="191" bestFit="1" customWidth="1"/>
    <col min="73" max="75" width="13.875" style="191" bestFit="1" customWidth="1"/>
    <col min="76" max="76" width="10.5" style="191" bestFit="1" customWidth="1"/>
    <col min="77" max="78" width="18.875" style="191" bestFit="1" customWidth="1"/>
    <col min="79" max="79" width="11.875" style="191" bestFit="1" customWidth="1"/>
    <col min="80" max="80" width="10" style="191" bestFit="1" customWidth="1"/>
    <col min="81" max="81" width="17.25" style="191" bestFit="1" customWidth="1"/>
    <col min="82" max="82" width="7.5" style="191" bestFit="1" customWidth="1"/>
    <col min="83" max="83" width="13.375" style="191" bestFit="1" customWidth="1"/>
    <col min="84" max="84" width="10" style="191" bestFit="1" customWidth="1"/>
    <col min="85" max="85" width="26.625" style="191" bestFit="1" customWidth="1"/>
    <col min="86" max="86" width="23.25" style="191" bestFit="1" customWidth="1"/>
    <col min="87" max="87" width="6" style="191" customWidth="1"/>
    <col min="88" max="88" width="7.5" style="191" customWidth="1"/>
    <col min="89" max="89" width="11.375" style="191" customWidth="1"/>
    <col min="90" max="91" width="15.5" style="191" customWidth="1"/>
    <col min="92" max="94" width="9" style="191" customWidth="1"/>
    <col min="95" max="95" width="21.625" style="191" customWidth="1"/>
    <col min="96" max="97" width="12.25" style="191" customWidth="1"/>
    <col min="98" max="98" width="15.5" style="191" customWidth="1"/>
    <col min="99" max="99" width="22.25" style="191" customWidth="1"/>
    <col min="100" max="100" width="28.75" style="191" customWidth="1"/>
    <col min="101" max="101" width="25.5" style="191" customWidth="1"/>
    <col min="102" max="102" width="30.75" style="191" customWidth="1"/>
    <col min="103" max="103" width="22.25" style="191" customWidth="1"/>
    <col min="104" max="104" width="18.875" style="191" customWidth="1"/>
    <col min="105" max="106" width="15.5" style="191" customWidth="1"/>
    <col min="107" max="107" width="17.875" style="191" customWidth="1"/>
    <col min="108" max="108" width="33.25" style="191" customWidth="1"/>
    <col min="109" max="109" width="18.875" style="191" customWidth="1"/>
    <col min="110" max="110" width="32.125" style="191" customWidth="1"/>
    <col min="111" max="111" width="20.5" style="191" customWidth="1"/>
    <col min="112" max="112" width="15.5" style="191" customWidth="1"/>
    <col min="113" max="115" width="12.25" style="191" customWidth="1"/>
    <col min="116" max="117" width="15.5" style="191" customWidth="1"/>
    <col min="118" max="118" width="18.875" style="191" customWidth="1"/>
    <col min="119" max="119" width="27" style="191" customWidth="1"/>
    <col min="120" max="120" width="11.75" style="191" customWidth="1"/>
    <col min="121" max="121" width="25.125" style="191" customWidth="1"/>
    <col min="122" max="122" width="13.5" style="191" customWidth="1"/>
    <col min="123" max="123" width="11.75" style="191" customWidth="1"/>
    <col min="124" max="124" width="25.125" style="191" customWidth="1"/>
    <col min="125" max="125" width="11.75" style="191" customWidth="1"/>
    <col min="126" max="126" width="18.5" style="191" customWidth="1"/>
    <col min="127" max="127" width="25" style="191" customWidth="1"/>
    <col min="128" max="128" width="15" style="191" customWidth="1"/>
    <col min="129" max="129" width="17.25" style="191" customWidth="1"/>
    <col min="130" max="130" width="15.5" style="191" customWidth="1"/>
    <col min="131" max="131" width="12.25" style="191" customWidth="1"/>
    <col min="132" max="132" width="10.5" style="191" customWidth="1"/>
    <col min="133" max="134" width="12.25" style="191" customWidth="1"/>
    <col min="135" max="135" width="10.5" style="191" customWidth="1"/>
    <col min="136" max="137" width="12.25" style="191" customWidth="1"/>
    <col min="138" max="138" width="7.5" style="191" customWidth="1"/>
    <col min="139" max="139" width="16.625" style="191" customWidth="1"/>
    <col min="140" max="140" width="20.75" style="191" customWidth="1"/>
    <col min="141" max="141" width="16.375" style="191" customWidth="1"/>
    <col min="142" max="142" width="35.25" style="191" customWidth="1"/>
    <col min="143" max="143" width="26.625" style="191" customWidth="1"/>
    <col min="144" max="144" width="23.25" style="191" customWidth="1"/>
    <col min="145" max="146" width="20" style="191" customWidth="1"/>
    <col min="147" max="147" width="33.25" style="191" customWidth="1"/>
    <col min="148" max="148" width="21.625" style="191" customWidth="1"/>
    <col min="149" max="151" width="23.25" style="191" customWidth="1"/>
    <col min="152" max="152" width="21.625" style="191" customWidth="1"/>
    <col min="153" max="153" width="20" style="191" customWidth="1"/>
    <col min="154" max="154" width="33.25" style="191" customWidth="1"/>
    <col min="155" max="155" width="20" style="191" customWidth="1"/>
    <col min="156" max="156" width="26.625" style="191" customWidth="1"/>
    <col min="157" max="157" width="33.125" style="191" customWidth="1"/>
    <col min="158" max="158" width="22.375" style="191" customWidth="1"/>
    <col min="159" max="159" width="37.75" style="191" customWidth="1"/>
    <col min="160" max="160" width="23.25" style="191" customWidth="1"/>
    <col min="161" max="161" width="20" style="191" customWidth="1"/>
    <col min="162" max="162" width="23.25" style="191" customWidth="1"/>
    <col min="163" max="164" width="20" style="191" customWidth="1"/>
    <col min="165" max="165" width="16.625" style="191" customWidth="1"/>
    <col min="166" max="166" width="21.625" style="191" customWidth="1"/>
    <col min="167" max="167" width="27.5" style="191" customWidth="1"/>
    <col min="168" max="170" width="20" style="191" customWidth="1"/>
    <col min="171" max="171" width="23.875" style="191" customWidth="1"/>
    <col min="172" max="172" width="27.25" style="191" customWidth="1"/>
    <col min="173" max="173" width="28.375" style="191" customWidth="1"/>
    <col min="174" max="174" width="33.375" style="191" customWidth="1"/>
    <col min="175" max="175" width="13.875" style="191" customWidth="1"/>
    <col min="176" max="176" width="15.5" style="191" customWidth="1"/>
    <col min="177" max="177" width="13.875" style="191" customWidth="1"/>
    <col min="178" max="178" width="10.125" style="191" customWidth="1"/>
    <col min="179" max="179" width="25.5" style="191" customWidth="1"/>
    <col min="180" max="181" width="22.25" style="191" customWidth="1"/>
    <col min="182" max="182" width="23.875" style="191" customWidth="1"/>
    <col min="183" max="184" width="22.25" style="191" customWidth="1"/>
    <col min="185" max="187" width="25.5" style="191" customWidth="1"/>
    <col min="188" max="190" width="30" style="191" customWidth="1"/>
    <col min="191" max="191" width="22.25" style="191" customWidth="1"/>
    <col min="192" max="192" width="25.5" style="191" customWidth="1"/>
    <col min="193" max="195" width="26.25" style="191" customWidth="1"/>
    <col min="196" max="196" width="10" style="191" bestFit="1" customWidth="1"/>
    <col min="197" max="202" width="13" style="191" customWidth="1"/>
    <col min="203" max="203" width="20.375" style="191" customWidth="1"/>
    <col min="204" max="209" width="13" style="191" customWidth="1"/>
    <col min="210" max="210" width="20.375" style="191" customWidth="1"/>
    <col min="211" max="211" width="27.25" style="191" bestFit="1" customWidth="1"/>
    <col min="212" max="212" width="10.5" style="191" bestFit="1" customWidth="1"/>
    <col min="213" max="213" width="12.875" style="191" bestFit="1" customWidth="1"/>
    <col min="214" max="214" width="10.5" style="191" bestFit="1" customWidth="1"/>
    <col min="215" max="215" width="10" style="191" bestFit="1" customWidth="1"/>
    <col min="216" max="216" width="6" style="191" bestFit="1" customWidth="1"/>
    <col min="217" max="218" width="17.875" style="191" bestFit="1" customWidth="1"/>
    <col min="219" max="219" width="19.5" style="191" bestFit="1" customWidth="1"/>
    <col min="220" max="220" width="10" style="191" bestFit="1" customWidth="1"/>
    <col min="221" max="221" width="9" style="191"/>
    <col min="222" max="222" width="13.375" style="191" bestFit="1" customWidth="1"/>
    <col min="223" max="223" width="10.5" style="191" bestFit="1" customWidth="1"/>
    <col min="224" max="225" width="9" style="191" bestFit="1" customWidth="1"/>
    <col min="226" max="226" width="18" style="191" bestFit="1" customWidth="1"/>
    <col min="227" max="227" width="21.375" style="191" bestFit="1" customWidth="1"/>
    <col min="228" max="228" width="19.75" style="191" bestFit="1" customWidth="1"/>
    <col min="229" max="229" width="18" style="191" bestFit="1" customWidth="1"/>
    <col min="230" max="230" width="21.375" style="191" bestFit="1" customWidth="1"/>
    <col min="231" max="231" width="19.75" style="191" bestFit="1" customWidth="1"/>
    <col min="232" max="232" width="18" style="191" bestFit="1" customWidth="1"/>
    <col min="233" max="233" width="21.375" style="191" bestFit="1" customWidth="1"/>
    <col min="234" max="234" width="19.75" style="191" bestFit="1" customWidth="1"/>
    <col min="235" max="235" width="6.75" style="191" bestFit="1" customWidth="1"/>
    <col min="236" max="236" width="7.5" style="191" bestFit="1" customWidth="1"/>
    <col min="237" max="237" width="15.5" style="191" bestFit="1" customWidth="1"/>
    <col min="238" max="238" width="4.75" style="191" bestFit="1" customWidth="1"/>
    <col min="239" max="239" width="14.25" style="191" bestFit="1" customWidth="1"/>
    <col min="240" max="240" width="13.875" style="191" bestFit="1" customWidth="1"/>
    <col min="241" max="241" width="15.5" style="191" bestFit="1" customWidth="1"/>
    <col min="242" max="242" width="17.25" style="191" bestFit="1" customWidth="1"/>
    <col min="243" max="243" width="18.875" style="191" bestFit="1" customWidth="1"/>
    <col min="244" max="244" width="20.375" style="191" bestFit="1" customWidth="1"/>
    <col min="245" max="245" width="22" style="191" bestFit="1" customWidth="1"/>
    <col min="246" max="246" width="20.375" style="191" bestFit="1" customWidth="1"/>
    <col min="247" max="247" width="22" style="191" bestFit="1" customWidth="1"/>
    <col min="248" max="248" width="17.25" style="191" bestFit="1" customWidth="1"/>
    <col min="249" max="250" width="18.875" style="191" bestFit="1" customWidth="1"/>
    <col min="251" max="251" width="20.5" style="191" bestFit="1" customWidth="1"/>
    <col min="252" max="252" width="18.875" style="191" bestFit="1" customWidth="1"/>
    <col min="253" max="253" width="20.5" style="191" bestFit="1" customWidth="1"/>
    <col min="254" max="254" width="13.875" style="191" bestFit="1" customWidth="1"/>
    <col min="255" max="255" width="15.5" style="191" bestFit="1" customWidth="1"/>
    <col min="256" max="256" width="18.875" style="191" bestFit="1" customWidth="1"/>
    <col min="257" max="257" width="20.5" style="191" bestFit="1" customWidth="1"/>
    <col min="258" max="258" width="13" style="191" bestFit="1" customWidth="1"/>
    <col min="259" max="259" width="11.375" style="191" bestFit="1" customWidth="1"/>
    <col min="260" max="261" width="13" style="191" bestFit="1" customWidth="1"/>
    <col min="262" max="262" width="11.375" style="191" bestFit="1" customWidth="1"/>
    <col min="263" max="264" width="13" style="191" bestFit="1" customWidth="1"/>
    <col min="265" max="265" width="11.375" style="191" bestFit="1" customWidth="1"/>
    <col min="266" max="266" width="13" style="191" bestFit="1" customWidth="1"/>
    <col min="267" max="267" width="16.375" style="191" bestFit="1" customWidth="1"/>
    <col min="268" max="268" width="24.125" style="191" bestFit="1" customWidth="1"/>
    <col min="269" max="269" width="22.375" style="191" bestFit="1" customWidth="1"/>
    <col min="270" max="270" width="20.75" style="191" bestFit="1" customWidth="1"/>
    <col min="271" max="271" width="16.375" style="191" bestFit="1" customWidth="1"/>
    <col min="272" max="272" width="24.125" style="191" bestFit="1" customWidth="1"/>
    <col min="273" max="273" width="22.375" style="191" bestFit="1" customWidth="1"/>
    <col min="274" max="274" width="20.75" style="191" bestFit="1" customWidth="1"/>
    <col min="275" max="275" width="16.375" style="191" bestFit="1" customWidth="1"/>
    <col min="276" max="276" width="24.125" style="191" bestFit="1" customWidth="1"/>
    <col min="277" max="277" width="22.375" style="191" bestFit="1" customWidth="1"/>
    <col min="278" max="278" width="20.75" style="191" bestFit="1" customWidth="1"/>
    <col min="279" max="279" width="23.125" style="191" bestFit="1" customWidth="1"/>
    <col min="280" max="280" width="8.5" style="191" bestFit="1" customWidth="1"/>
    <col min="281" max="281" width="10" style="191" bestFit="1" customWidth="1"/>
    <col min="282" max="282" width="14.125" style="191" bestFit="1" customWidth="1"/>
    <col min="283" max="284" width="18.375" style="191" bestFit="1" customWidth="1"/>
    <col min="285" max="287" width="11.625" style="191" bestFit="1" customWidth="1"/>
    <col min="288" max="288" width="24.375" style="191" bestFit="1" customWidth="1"/>
    <col min="289" max="290" width="15" style="191" bestFit="1" customWidth="1"/>
    <col min="291" max="291" width="18.375" style="191" bestFit="1" customWidth="1"/>
    <col min="292" max="292" width="25" style="191" bestFit="1" customWidth="1"/>
    <col min="293" max="293" width="31.5" style="191" bestFit="1" customWidth="1"/>
    <col min="294" max="294" width="28.25" style="191" bestFit="1" customWidth="1"/>
    <col min="295" max="295" width="33.625" style="191" bestFit="1" customWidth="1"/>
    <col min="296" max="296" width="25" style="191" bestFit="1" customWidth="1"/>
    <col min="297" max="297" width="21.625" style="191" bestFit="1" customWidth="1"/>
    <col min="298" max="299" width="18.375" style="191" bestFit="1" customWidth="1"/>
    <col min="300" max="300" width="20.625" style="191" bestFit="1" customWidth="1"/>
    <col min="301" max="301" width="36.125" style="191" bestFit="1" customWidth="1"/>
    <col min="302" max="302" width="21.625" style="191" bestFit="1" customWidth="1"/>
    <col min="303" max="303" width="35" style="191" bestFit="1" customWidth="1"/>
    <col min="304" max="304" width="23.25" style="191" bestFit="1" customWidth="1"/>
    <col min="305" max="305" width="18.375" style="191" bestFit="1" customWidth="1"/>
    <col min="306" max="308" width="15" style="191" bestFit="1" customWidth="1"/>
    <col min="309" max="310" width="18.375" style="191" bestFit="1" customWidth="1"/>
    <col min="311" max="311" width="21.625" style="191" bestFit="1" customWidth="1"/>
    <col min="312" max="312" width="29.875" style="191" bestFit="1" customWidth="1"/>
    <col min="313" max="313" width="14.625" style="191" bestFit="1" customWidth="1"/>
    <col min="314" max="314" width="27.875" style="191" bestFit="1" customWidth="1"/>
    <col min="315" max="315" width="16.25" style="191" bestFit="1" customWidth="1"/>
    <col min="316" max="316" width="14.625" style="191" bestFit="1" customWidth="1"/>
    <col min="317" max="317" width="27.875" style="191" bestFit="1" customWidth="1"/>
    <col min="318" max="318" width="14.625" style="191" bestFit="1" customWidth="1"/>
    <col min="319" max="319" width="21.25" style="191" bestFit="1" customWidth="1"/>
    <col min="320" max="320" width="27.75" style="191" bestFit="1" customWidth="1"/>
    <col min="321" max="321" width="17.75" style="191" bestFit="1" customWidth="1"/>
    <col min="322" max="322" width="20" style="191" bestFit="1" customWidth="1"/>
    <col min="323" max="323" width="18.375" style="191" bestFit="1" customWidth="1"/>
    <col min="324" max="324" width="15" style="191" bestFit="1" customWidth="1"/>
    <col min="325" max="325" width="13.375" style="191" bestFit="1" customWidth="1"/>
    <col min="326" max="327" width="15" style="191" bestFit="1" customWidth="1"/>
    <col min="328" max="328" width="13.375" style="191" bestFit="1" customWidth="1"/>
    <col min="329" max="330" width="15" style="191" bestFit="1" customWidth="1"/>
    <col min="331" max="331" width="10" style="191" bestFit="1" customWidth="1"/>
    <col min="332" max="332" width="19.375" style="191" bestFit="1" customWidth="1"/>
    <col min="333" max="333" width="23.625" style="191" bestFit="1" customWidth="1"/>
    <col min="334" max="334" width="19.125" style="191" bestFit="1" customWidth="1"/>
    <col min="335" max="335" width="16.375" style="191" bestFit="1" customWidth="1"/>
    <col min="336" max="336" width="19.75" style="191" bestFit="1" customWidth="1"/>
    <col min="337" max="337" width="18" style="191" bestFit="1" customWidth="1"/>
    <col min="338" max="339" width="16.375" style="191" bestFit="1" customWidth="1"/>
    <col min="340" max="341" width="20.75" style="191" bestFit="1" customWidth="1"/>
    <col min="342" max="342" width="19.125" style="191" bestFit="1" customWidth="1"/>
    <col min="343" max="343" width="22.5" style="191" bestFit="1" customWidth="1"/>
    <col min="344" max="344" width="20.75" style="191" bestFit="1" customWidth="1"/>
    <col min="345" max="346" width="19.125" style="191" bestFit="1" customWidth="1"/>
    <col min="347" max="348" width="23.625" style="191" bestFit="1" customWidth="1"/>
    <col min="349" max="350" width="16.375" style="191" bestFit="1" customWidth="1"/>
    <col min="351" max="351" width="20.5" style="191" bestFit="1" customWidth="1"/>
    <col min="352" max="353" width="21.625" style="191" bestFit="1" customWidth="1"/>
    <col min="354" max="354" width="19.125" style="191" bestFit="1" customWidth="1"/>
    <col min="355" max="355" width="20.5" style="191" bestFit="1" customWidth="1"/>
    <col min="356" max="357" width="21.625" style="191" bestFit="1" customWidth="1"/>
    <col min="358" max="358" width="19.125" style="191" bestFit="1" customWidth="1"/>
    <col min="359" max="359" width="20.5" style="191" bestFit="1" customWidth="1"/>
    <col min="360" max="361" width="21.625" style="191" bestFit="1" customWidth="1"/>
    <col min="362" max="362" width="19.125" style="191" bestFit="1" customWidth="1"/>
    <col min="363" max="363" width="20.5" style="191" bestFit="1" customWidth="1"/>
    <col min="364" max="365" width="21.625" style="191" bestFit="1" customWidth="1"/>
    <col min="366" max="366" width="19.125" style="191" bestFit="1" customWidth="1"/>
    <col min="367" max="368" width="22.375" style="191" bestFit="1" customWidth="1"/>
    <col min="369" max="369" width="19.875" style="191" bestFit="1" customWidth="1"/>
    <col min="370" max="371" width="19.125" style="191" bestFit="1" customWidth="1"/>
    <col min="372" max="383" width="16.375" style="191" bestFit="1" customWidth="1"/>
    <col min="384" max="385" width="21.25" style="191" bestFit="1" customWidth="1"/>
    <col min="386" max="386" width="17.875" style="191" bestFit="1" customWidth="1"/>
    <col min="387" max="388" width="21.25" style="191" bestFit="1" customWidth="1"/>
    <col min="389" max="389" width="17.875" style="191" bestFit="1" customWidth="1"/>
    <col min="390" max="391" width="21.25" style="191" bestFit="1" customWidth="1"/>
    <col min="392" max="392" width="17.875" style="191" bestFit="1" customWidth="1"/>
    <col min="393" max="394" width="21.25" style="191" bestFit="1" customWidth="1"/>
    <col min="395" max="395" width="17.875" style="191" bestFit="1" customWidth="1"/>
    <col min="396" max="397" width="21.25" style="191" bestFit="1" customWidth="1"/>
    <col min="398" max="398" width="17.875" style="191" bestFit="1" customWidth="1"/>
    <col min="399" max="400" width="21.25" style="191" bestFit="1" customWidth="1"/>
    <col min="401" max="401" width="17.875" style="191" bestFit="1" customWidth="1"/>
    <col min="402" max="403" width="21.25" style="191" bestFit="1" customWidth="1"/>
    <col min="404" max="404" width="17.875" style="191" bestFit="1" customWidth="1"/>
    <col min="405" max="406" width="21.25" style="191" bestFit="1" customWidth="1"/>
    <col min="407" max="407" width="17.875" style="191" bestFit="1" customWidth="1"/>
    <col min="408" max="409" width="21.25" style="191" bestFit="1" customWidth="1"/>
    <col min="410" max="410" width="18.75" style="191" bestFit="1" customWidth="1"/>
    <col min="411" max="412" width="22" style="191" bestFit="1" customWidth="1"/>
    <col min="413" max="413" width="18.75" style="191" bestFit="1" customWidth="1"/>
    <col min="414" max="415" width="22" style="191" bestFit="1" customWidth="1"/>
    <col min="416" max="416" width="18.75" style="191" bestFit="1" customWidth="1"/>
    <col min="417" max="418" width="22" style="191" bestFit="1" customWidth="1"/>
    <col min="419" max="419" width="18.75" style="191" bestFit="1" customWidth="1"/>
    <col min="420" max="421" width="22" style="191" bestFit="1" customWidth="1"/>
    <col min="422" max="422" width="18.75" style="191" bestFit="1" customWidth="1"/>
    <col min="423" max="424" width="22" style="191" bestFit="1" customWidth="1"/>
    <col min="425" max="425" width="18.75" style="191" bestFit="1" customWidth="1"/>
    <col min="426" max="427" width="22" style="191" bestFit="1" customWidth="1"/>
    <col min="428" max="428" width="18.75" style="191" bestFit="1" customWidth="1"/>
    <col min="429" max="430" width="22" style="191" bestFit="1" customWidth="1"/>
    <col min="431" max="431" width="18.75" style="191" bestFit="1" customWidth="1"/>
    <col min="432" max="433" width="22" style="191" bestFit="1" customWidth="1"/>
    <col min="434" max="434" width="18.75" style="191" bestFit="1" customWidth="1"/>
    <col min="435" max="436" width="22" style="191" bestFit="1" customWidth="1"/>
    <col min="437" max="437" width="18.75" style="191" bestFit="1" customWidth="1"/>
    <col min="438" max="439" width="22" style="191" bestFit="1" customWidth="1"/>
    <col min="440" max="440" width="18.75" style="191" bestFit="1" customWidth="1"/>
    <col min="441" max="442" width="22" style="191" bestFit="1" customWidth="1"/>
    <col min="443" max="443" width="18.75" style="191" bestFit="1" customWidth="1"/>
    <col min="444" max="445" width="22" style="191" bestFit="1" customWidth="1"/>
    <col min="446" max="446" width="18.75" style="191" bestFit="1" customWidth="1"/>
    <col min="447" max="448" width="22" style="191" bestFit="1" customWidth="1"/>
    <col min="449" max="449" width="18.75" style="191" bestFit="1" customWidth="1"/>
    <col min="450" max="451" width="22" style="191" bestFit="1" customWidth="1"/>
    <col min="452" max="452" width="18.75" style="191" bestFit="1" customWidth="1"/>
    <col min="453" max="454" width="22" style="191" bestFit="1" customWidth="1"/>
    <col min="455" max="466" width="16.375" style="191" bestFit="1" customWidth="1"/>
    <col min="467" max="468" width="21.25" style="191" bestFit="1" customWidth="1"/>
    <col min="469" max="469" width="17.875" style="191" bestFit="1" customWidth="1"/>
    <col min="470" max="471" width="21.25" style="191" bestFit="1" customWidth="1"/>
    <col min="472" max="472" width="17.875" style="191" bestFit="1" customWidth="1"/>
    <col min="473" max="474" width="21.25" style="191" bestFit="1" customWidth="1"/>
    <col min="475" max="475" width="17.875" style="191" bestFit="1" customWidth="1"/>
    <col min="476" max="477" width="21.25" style="191" bestFit="1" customWidth="1"/>
    <col min="478" max="478" width="17.875" style="191" bestFit="1" customWidth="1"/>
    <col min="479" max="480" width="21.25" style="191" bestFit="1" customWidth="1"/>
    <col min="481" max="481" width="17.875" style="191" bestFit="1" customWidth="1"/>
    <col min="482" max="483" width="21.25" style="191" bestFit="1" customWidth="1"/>
    <col min="484" max="484" width="17.875" style="191" bestFit="1" customWidth="1"/>
    <col min="485" max="486" width="21.25" style="191" bestFit="1" customWidth="1"/>
    <col min="487" max="487" width="17.875" style="191" bestFit="1" customWidth="1"/>
    <col min="488" max="489" width="21.25" style="191" bestFit="1" customWidth="1"/>
    <col min="490" max="490" width="17.875" style="191" bestFit="1" customWidth="1"/>
    <col min="491" max="492" width="21.25" style="191" bestFit="1" customWidth="1"/>
    <col min="493" max="493" width="18.75" style="191" bestFit="1" customWidth="1"/>
    <col min="494" max="495" width="22" style="191" bestFit="1" customWidth="1"/>
    <col min="496" max="496" width="18.75" style="191" bestFit="1" customWidth="1"/>
    <col min="497" max="498" width="22" style="191" bestFit="1" customWidth="1"/>
    <col min="499" max="499" width="18.75" style="191" bestFit="1" customWidth="1"/>
    <col min="500" max="501" width="22" style="191" bestFit="1" customWidth="1"/>
    <col min="502" max="502" width="18.75" style="191" bestFit="1" customWidth="1"/>
    <col min="503" max="504" width="22" style="191" bestFit="1" customWidth="1"/>
    <col min="505" max="505" width="18.75" style="191" bestFit="1" customWidth="1"/>
    <col min="506" max="507" width="22" style="191" bestFit="1" customWidth="1"/>
    <col min="508" max="508" width="18.75" style="191" bestFit="1" customWidth="1"/>
    <col min="509" max="510" width="22" style="191" bestFit="1" customWidth="1"/>
    <col min="511" max="511" width="18.75" style="191" bestFit="1" customWidth="1"/>
    <col min="512" max="513" width="22" style="191" bestFit="1" customWidth="1"/>
    <col min="514" max="514" width="18.75" style="191" bestFit="1" customWidth="1"/>
    <col min="515" max="516" width="22" style="191" bestFit="1" customWidth="1"/>
    <col min="517" max="517" width="18.75" style="191" bestFit="1" customWidth="1"/>
    <col min="518" max="519" width="22" style="191" bestFit="1" customWidth="1"/>
    <col min="520" max="520" width="18.75" style="191" bestFit="1" customWidth="1"/>
    <col min="521" max="522" width="22" style="191" bestFit="1" customWidth="1"/>
    <col min="523" max="523" width="18.75" style="191" bestFit="1" customWidth="1"/>
    <col min="524" max="525" width="22" style="191" bestFit="1" customWidth="1"/>
    <col min="526" max="526" width="18.75" style="191" bestFit="1" customWidth="1"/>
    <col min="527" max="528" width="22" style="191" bestFit="1" customWidth="1"/>
    <col min="529" max="529" width="18.75" style="191" bestFit="1" customWidth="1"/>
    <col min="530" max="531" width="22" style="191" bestFit="1" customWidth="1"/>
    <col min="532" max="532" width="18.75" style="191" bestFit="1" customWidth="1"/>
    <col min="533" max="534" width="22" style="191" bestFit="1" customWidth="1"/>
    <col min="535" max="535" width="18.75" style="191" bestFit="1" customWidth="1"/>
    <col min="536" max="537" width="22" style="191" bestFit="1" customWidth="1"/>
    <col min="538" max="16384" width="9" style="191"/>
  </cols>
  <sheetData>
    <row r="1" spans="1:537" x14ac:dyDescent="0.15">
      <c r="A1" s="193" t="s">
        <v>190</v>
      </c>
      <c r="B1" s="193" t="s">
        <v>191</v>
      </c>
      <c r="C1" s="193" t="s">
        <v>181</v>
      </c>
      <c r="D1" s="220" t="s">
        <v>192</v>
      </c>
      <c r="E1" s="220" t="s">
        <v>193</v>
      </c>
      <c r="F1" s="220" t="s">
        <v>194</v>
      </c>
      <c r="G1" s="220" t="s">
        <v>195</v>
      </c>
      <c r="H1" s="220" t="s">
        <v>196</v>
      </c>
      <c r="I1" s="220" t="s">
        <v>197</v>
      </c>
      <c r="J1" s="193" t="s">
        <v>554</v>
      </c>
      <c r="K1" s="193" t="s">
        <v>198</v>
      </c>
      <c r="L1" s="193" t="s">
        <v>199</v>
      </c>
      <c r="M1" s="193" t="s">
        <v>200</v>
      </c>
      <c r="N1" s="193" t="s">
        <v>201</v>
      </c>
      <c r="O1" s="193" t="s">
        <v>202</v>
      </c>
      <c r="P1" s="193" t="s">
        <v>203</v>
      </c>
      <c r="Q1" s="193" t="s">
        <v>204</v>
      </c>
      <c r="R1" s="193" t="s">
        <v>205</v>
      </c>
      <c r="S1" s="193" t="s">
        <v>206</v>
      </c>
      <c r="T1" s="193" t="s">
        <v>207</v>
      </c>
      <c r="U1" s="193" t="s">
        <v>208</v>
      </c>
      <c r="V1" s="193" t="s">
        <v>209</v>
      </c>
      <c r="W1" s="193" t="s">
        <v>210</v>
      </c>
      <c r="X1" s="193" t="s">
        <v>211</v>
      </c>
      <c r="Y1" s="193" t="s">
        <v>212</v>
      </c>
      <c r="Z1" s="193" t="s">
        <v>552</v>
      </c>
      <c r="AA1" s="193" t="s">
        <v>553</v>
      </c>
      <c r="AB1" s="193" t="s">
        <v>213</v>
      </c>
      <c r="AC1" s="193" t="s">
        <v>214</v>
      </c>
      <c r="AD1" s="193" t="s">
        <v>215</v>
      </c>
      <c r="AE1" s="193" t="s">
        <v>216</v>
      </c>
      <c r="AF1" s="193" t="s">
        <v>217</v>
      </c>
      <c r="AG1" s="193" t="s">
        <v>218</v>
      </c>
      <c r="AH1" s="193" t="s">
        <v>219</v>
      </c>
      <c r="AI1" s="193" t="s">
        <v>220</v>
      </c>
      <c r="AJ1" s="192" t="s">
        <v>221</v>
      </c>
      <c r="AK1" s="192" t="s">
        <v>222</v>
      </c>
      <c r="AL1" s="192" t="s">
        <v>223</v>
      </c>
      <c r="AM1" s="192" t="s">
        <v>224</v>
      </c>
      <c r="AN1" s="192" t="s">
        <v>225</v>
      </c>
      <c r="AO1" s="192" t="s">
        <v>226</v>
      </c>
      <c r="AP1" s="192" t="s">
        <v>227</v>
      </c>
      <c r="AQ1" s="192" t="s">
        <v>228</v>
      </c>
      <c r="AR1" s="192" t="s">
        <v>229</v>
      </c>
      <c r="AS1" s="192" t="s">
        <v>230</v>
      </c>
      <c r="AT1" s="192" t="s">
        <v>231</v>
      </c>
      <c r="AU1" s="192" t="s">
        <v>232</v>
      </c>
      <c r="AV1" s="192" t="s">
        <v>233</v>
      </c>
      <c r="AW1" s="192" t="s">
        <v>234</v>
      </c>
      <c r="AX1" s="192" t="s">
        <v>235</v>
      </c>
      <c r="AY1" s="192" t="s">
        <v>236</v>
      </c>
      <c r="AZ1" s="192" t="s">
        <v>237</v>
      </c>
      <c r="BA1" s="192" t="s">
        <v>238</v>
      </c>
      <c r="BB1" s="192" t="s">
        <v>239</v>
      </c>
      <c r="BC1" s="192" t="s">
        <v>240</v>
      </c>
      <c r="BD1" s="192" t="s">
        <v>241</v>
      </c>
      <c r="BE1" s="192" t="s">
        <v>242</v>
      </c>
      <c r="BF1" s="192" t="s">
        <v>243</v>
      </c>
      <c r="BG1" s="192" t="s">
        <v>244</v>
      </c>
      <c r="BH1" s="192" t="s">
        <v>245</v>
      </c>
      <c r="BI1" s="192" t="s">
        <v>246</v>
      </c>
      <c r="BJ1" s="192" t="s">
        <v>247</v>
      </c>
      <c r="BK1" s="192" t="s">
        <v>248</v>
      </c>
      <c r="BL1" s="192" t="s">
        <v>249</v>
      </c>
      <c r="BM1" s="192" t="s">
        <v>250</v>
      </c>
      <c r="BN1" s="192" t="s">
        <v>251</v>
      </c>
      <c r="BO1" s="192" t="s">
        <v>252</v>
      </c>
      <c r="BP1" s="192" t="s">
        <v>253</v>
      </c>
      <c r="BQ1" s="192" t="s">
        <v>254</v>
      </c>
      <c r="BR1" s="192" t="s">
        <v>255</v>
      </c>
      <c r="BS1" s="192" t="s">
        <v>256</v>
      </c>
      <c r="BT1" s="192" t="s">
        <v>257</v>
      </c>
      <c r="BU1" s="192" t="s">
        <v>258</v>
      </c>
      <c r="BV1" s="192" t="s">
        <v>259</v>
      </c>
      <c r="BW1" s="192" t="s">
        <v>260</v>
      </c>
      <c r="BX1" s="192" t="s">
        <v>261</v>
      </c>
      <c r="BY1" s="192" t="s">
        <v>182</v>
      </c>
      <c r="BZ1" s="192" t="s">
        <v>183</v>
      </c>
      <c r="CA1" s="198" t="s">
        <v>262</v>
      </c>
      <c r="CB1" s="198" t="s">
        <v>263</v>
      </c>
      <c r="CC1" s="193" t="s">
        <v>264</v>
      </c>
      <c r="CD1" s="198" t="s">
        <v>265</v>
      </c>
      <c r="CE1" s="193" t="s">
        <v>673</v>
      </c>
      <c r="CF1" s="193" t="s">
        <v>266</v>
      </c>
      <c r="CG1" s="198" t="s">
        <v>267</v>
      </c>
      <c r="CH1" s="198" t="s">
        <v>268</v>
      </c>
      <c r="CI1" s="198" t="s">
        <v>269</v>
      </c>
      <c r="CJ1" s="198" t="s">
        <v>270</v>
      </c>
      <c r="CK1" s="198" t="s">
        <v>271</v>
      </c>
      <c r="CL1" s="198" t="s">
        <v>272</v>
      </c>
      <c r="CM1" s="198" t="s">
        <v>273</v>
      </c>
      <c r="CN1" s="198" t="s">
        <v>274</v>
      </c>
      <c r="CO1" s="198" t="s">
        <v>275</v>
      </c>
      <c r="CP1" s="198" t="s">
        <v>276</v>
      </c>
      <c r="CQ1" s="198" t="s">
        <v>277</v>
      </c>
      <c r="CR1" s="198" t="s">
        <v>278</v>
      </c>
      <c r="CS1" s="198" t="s">
        <v>279</v>
      </c>
      <c r="CT1" s="198" t="s">
        <v>280</v>
      </c>
      <c r="CU1" s="198" t="s">
        <v>281</v>
      </c>
      <c r="CV1" s="198" t="s">
        <v>282</v>
      </c>
      <c r="CW1" s="198" t="s">
        <v>283</v>
      </c>
      <c r="CX1" s="198" t="s">
        <v>284</v>
      </c>
      <c r="CY1" s="198" t="s">
        <v>285</v>
      </c>
      <c r="CZ1" s="198" t="s">
        <v>286</v>
      </c>
      <c r="DA1" s="198" t="s">
        <v>287</v>
      </c>
      <c r="DB1" s="198" t="s">
        <v>288</v>
      </c>
      <c r="DC1" s="198" t="s">
        <v>289</v>
      </c>
      <c r="DD1" s="198" t="s">
        <v>290</v>
      </c>
      <c r="DE1" s="198" t="s">
        <v>291</v>
      </c>
      <c r="DF1" s="198" t="s">
        <v>292</v>
      </c>
      <c r="DG1" s="198" t="s">
        <v>293</v>
      </c>
      <c r="DH1" s="198" t="s">
        <v>294</v>
      </c>
      <c r="DI1" s="198" t="s">
        <v>295</v>
      </c>
      <c r="DJ1" s="198" t="s">
        <v>296</v>
      </c>
      <c r="DK1" s="198" t="s">
        <v>297</v>
      </c>
      <c r="DL1" s="198" t="s">
        <v>298</v>
      </c>
      <c r="DM1" s="198" t="s">
        <v>299</v>
      </c>
      <c r="DN1" s="198" t="s">
        <v>300</v>
      </c>
      <c r="DO1" s="198" t="s">
        <v>301</v>
      </c>
      <c r="DP1" s="198" t="s">
        <v>302</v>
      </c>
      <c r="DQ1" s="198" t="s">
        <v>303</v>
      </c>
      <c r="DR1" s="198" t="s">
        <v>304</v>
      </c>
      <c r="DS1" s="198" t="s">
        <v>305</v>
      </c>
      <c r="DT1" s="198" t="s">
        <v>306</v>
      </c>
      <c r="DU1" s="198" t="s">
        <v>307</v>
      </c>
      <c r="DV1" s="198" t="s">
        <v>308</v>
      </c>
      <c r="DW1" s="198" t="s">
        <v>309</v>
      </c>
      <c r="DX1" s="198" t="s">
        <v>310</v>
      </c>
      <c r="DY1" s="198" t="s">
        <v>311</v>
      </c>
      <c r="DZ1" s="198" t="s">
        <v>312</v>
      </c>
      <c r="EA1" s="198" t="s">
        <v>313</v>
      </c>
      <c r="EB1" s="198" t="s">
        <v>314</v>
      </c>
      <c r="EC1" s="198" t="s">
        <v>315</v>
      </c>
      <c r="ED1" s="198" t="s">
        <v>316</v>
      </c>
      <c r="EE1" s="198" t="s">
        <v>317</v>
      </c>
      <c r="EF1" s="198" t="s">
        <v>318</v>
      </c>
      <c r="EG1" s="198" t="s">
        <v>319</v>
      </c>
      <c r="EH1" s="198" t="s">
        <v>320</v>
      </c>
      <c r="EI1" s="198" t="s">
        <v>321</v>
      </c>
      <c r="EJ1" s="198" t="s">
        <v>322</v>
      </c>
      <c r="EK1" s="198" t="s">
        <v>323</v>
      </c>
      <c r="EL1" s="198" t="s">
        <v>324</v>
      </c>
      <c r="EM1" s="198" t="s">
        <v>325</v>
      </c>
      <c r="EN1" s="198" t="s">
        <v>326</v>
      </c>
      <c r="EO1" s="198" t="s">
        <v>327</v>
      </c>
      <c r="EP1" s="198" t="s">
        <v>328</v>
      </c>
      <c r="EQ1" s="198" t="s">
        <v>329</v>
      </c>
      <c r="ER1" s="198" t="s">
        <v>330</v>
      </c>
      <c r="ES1" s="198" t="s">
        <v>331</v>
      </c>
      <c r="ET1" s="198" t="s">
        <v>332</v>
      </c>
      <c r="EU1" s="198" t="s">
        <v>333</v>
      </c>
      <c r="EV1" s="198" t="s">
        <v>334</v>
      </c>
      <c r="EW1" s="198" t="s">
        <v>335</v>
      </c>
      <c r="EX1" s="198" t="s">
        <v>336</v>
      </c>
      <c r="EY1" s="198" t="s">
        <v>337</v>
      </c>
      <c r="EZ1" s="198" t="s">
        <v>338</v>
      </c>
      <c r="FA1" s="198" t="s">
        <v>339</v>
      </c>
      <c r="FB1" s="198" t="s">
        <v>340</v>
      </c>
      <c r="FC1" s="198" t="s">
        <v>341</v>
      </c>
      <c r="FD1" s="198" t="s">
        <v>342</v>
      </c>
      <c r="FE1" s="198" t="s">
        <v>343</v>
      </c>
      <c r="FF1" s="198" t="s">
        <v>344</v>
      </c>
      <c r="FG1" s="198" t="s">
        <v>345</v>
      </c>
      <c r="FH1" s="198" t="s">
        <v>346</v>
      </c>
      <c r="FI1" s="198" t="s">
        <v>347</v>
      </c>
      <c r="FJ1" s="198" t="s">
        <v>348</v>
      </c>
      <c r="FK1" s="198" t="s">
        <v>349</v>
      </c>
      <c r="FL1" s="198" t="s">
        <v>350</v>
      </c>
      <c r="FM1" s="198" t="s">
        <v>351</v>
      </c>
      <c r="FN1" s="198" t="s">
        <v>352</v>
      </c>
      <c r="FO1" s="198" t="s">
        <v>353</v>
      </c>
      <c r="FP1" s="198" t="s">
        <v>354</v>
      </c>
      <c r="FQ1" s="198" t="s">
        <v>355</v>
      </c>
      <c r="FR1" s="198" t="s">
        <v>356</v>
      </c>
      <c r="FS1" s="198" t="s">
        <v>357</v>
      </c>
      <c r="FT1" s="198" t="s">
        <v>358</v>
      </c>
      <c r="FU1" s="198" t="s">
        <v>359</v>
      </c>
      <c r="FV1" s="198" t="s">
        <v>360</v>
      </c>
      <c r="FW1" s="198" t="s">
        <v>361</v>
      </c>
      <c r="FX1" s="198" t="s">
        <v>362</v>
      </c>
      <c r="FY1" s="198" t="s">
        <v>363</v>
      </c>
      <c r="FZ1" s="198" t="s">
        <v>364</v>
      </c>
      <c r="GA1" s="198" t="s">
        <v>365</v>
      </c>
      <c r="GB1" s="198" t="s">
        <v>366</v>
      </c>
      <c r="GC1" s="198" t="s">
        <v>367</v>
      </c>
      <c r="GD1" s="198" t="s">
        <v>368</v>
      </c>
      <c r="GE1" s="198" t="s">
        <v>369</v>
      </c>
      <c r="GF1" s="198" t="s">
        <v>370</v>
      </c>
      <c r="GG1" s="198" t="s">
        <v>371</v>
      </c>
      <c r="GH1" s="198" t="s">
        <v>372</v>
      </c>
      <c r="GI1" s="198" t="s">
        <v>373</v>
      </c>
      <c r="GJ1" s="198" t="s">
        <v>374</v>
      </c>
      <c r="GK1" s="198" t="s">
        <v>375</v>
      </c>
      <c r="GL1" s="198" t="s">
        <v>376</v>
      </c>
      <c r="GM1" s="198" t="s">
        <v>377</v>
      </c>
      <c r="GN1" s="199" t="s">
        <v>378</v>
      </c>
      <c r="GO1" s="199" t="s">
        <v>379</v>
      </c>
      <c r="GP1" s="199" t="s">
        <v>380</v>
      </c>
      <c r="GQ1" s="199" t="s">
        <v>381</v>
      </c>
      <c r="GR1" s="199" t="s">
        <v>382</v>
      </c>
      <c r="GS1" s="199" t="s">
        <v>383</v>
      </c>
      <c r="GT1" s="199" t="s">
        <v>384</v>
      </c>
      <c r="GU1" s="199" t="s">
        <v>385</v>
      </c>
      <c r="GV1" s="199" t="s">
        <v>386</v>
      </c>
      <c r="GW1" s="199" t="s">
        <v>387</v>
      </c>
      <c r="GX1" s="199" t="s">
        <v>388</v>
      </c>
      <c r="GY1" s="199" t="s">
        <v>389</v>
      </c>
      <c r="GZ1" s="199" t="s">
        <v>390</v>
      </c>
      <c r="HA1" s="199" t="s">
        <v>391</v>
      </c>
      <c r="HB1" s="199" t="s">
        <v>392</v>
      </c>
      <c r="HC1" s="197" t="s">
        <v>881</v>
      </c>
      <c r="HD1" s="193" t="s">
        <v>184</v>
      </c>
      <c r="HE1" s="193" t="s">
        <v>558</v>
      </c>
      <c r="HF1" s="193" t="s">
        <v>185</v>
      </c>
      <c r="HG1" s="193" t="s">
        <v>186</v>
      </c>
      <c r="HH1" s="193" t="s">
        <v>187</v>
      </c>
      <c r="HI1" s="193" t="s">
        <v>556</v>
      </c>
      <c r="HJ1" s="193" t="s">
        <v>555</v>
      </c>
      <c r="HK1" s="193" t="s">
        <v>557</v>
      </c>
      <c r="HL1" s="193" t="s">
        <v>678</v>
      </c>
      <c r="HM1" s="193" t="s">
        <v>188</v>
      </c>
      <c r="HN1" s="198" t="s">
        <v>562</v>
      </c>
      <c r="HO1" s="193" t="s">
        <v>189</v>
      </c>
      <c r="HP1" s="192" t="s">
        <v>393</v>
      </c>
      <c r="HQ1" s="192" t="s">
        <v>394</v>
      </c>
      <c r="HR1" s="192" t="s">
        <v>409</v>
      </c>
      <c r="HS1" s="192" t="s">
        <v>411</v>
      </c>
      <c r="HT1" s="192" t="s">
        <v>410</v>
      </c>
      <c r="HU1" s="192" t="s">
        <v>412</v>
      </c>
      <c r="HV1" s="192" t="s">
        <v>413</v>
      </c>
      <c r="HW1" s="192" t="s">
        <v>414</v>
      </c>
      <c r="HX1" s="192" t="s">
        <v>415</v>
      </c>
      <c r="HY1" s="192" t="s">
        <v>416</v>
      </c>
      <c r="HZ1" s="192" t="s">
        <v>417</v>
      </c>
      <c r="IA1" s="192" t="s">
        <v>74</v>
      </c>
      <c r="IB1" s="192" t="s">
        <v>58</v>
      </c>
      <c r="IC1" s="192" t="s">
        <v>550</v>
      </c>
      <c r="ID1" s="198" t="s">
        <v>563</v>
      </c>
      <c r="IE1" s="198" t="s">
        <v>564</v>
      </c>
      <c r="IF1" s="198" t="s">
        <v>565</v>
      </c>
      <c r="IG1" s="198" t="s">
        <v>566</v>
      </c>
      <c r="IH1" s="198" t="s">
        <v>567</v>
      </c>
      <c r="II1" s="198" t="s">
        <v>568</v>
      </c>
      <c r="IJ1" s="198" t="s">
        <v>569</v>
      </c>
      <c r="IK1" s="198" t="s">
        <v>570</v>
      </c>
      <c r="IL1" s="198" t="s">
        <v>571</v>
      </c>
      <c r="IM1" s="198" t="s">
        <v>572</v>
      </c>
      <c r="IN1" s="198" t="s">
        <v>573</v>
      </c>
      <c r="IO1" s="198" t="s">
        <v>574</v>
      </c>
      <c r="IP1" s="198" t="s">
        <v>575</v>
      </c>
      <c r="IQ1" s="198" t="s">
        <v>576</v>
      </c>
      <c r="IR1" s="198" t="s">
        <v>577</v>
      </c>
      <c r="IS1" s="198" t="s">
        <v>578</v>
      </c>
      <c r="IT1" s="198" t="s">
        <v>579</v>
      </c>
      <c r="IU1" s="198" t="s">
        <v>580</v>
      </c>
      <c r="IV1" s="198" t="s">
        <v>581</v>
      </c>
      <c r="IW1" s="198" t="s">
        <v>582</v>
      </c>
      <c r="IX1" s="198" t="s">
        <v>854</v>
      </c>
      <c r="IY1" s="198" t="s">
        <v>583</v>
      </c>
      <c r="IZ1" s="198" t="s">
        <v>584</v>
      </c>
      <c r="JA1" s="198" t="s">
        <v>855</v>
      </c>
      <c r="JB1" s="198" t="s">
        <v>585</v>
      </c>
      <c r="JC1" s="198" t="s">
        <v>586</v>
      </c>
      <c r="JD1" s="198" t="s">
        <v>856</v>
      </c>
      <c r="JE1" s="198" t="s">
        <v>587</v>
      </c>
      <c r="JF1" s="198" t="s">
        <v>588</v>
      </c>
      <c r="JG1" s="198" t="s">
        <v>857</v>
      </c>
      <c r="JH1" s="198" t="s">
        <v>858</v>
      </c>
      <c r="JI1" s="198" t="s">
        <v>859</v>
      </c>
      <c r="JJ1" s="198" t="s">
        <v>860</v>
      </c>
      <c r="JK1" s="198" t="s">
        <v>861</v>
      </c>
      <c r="JL1" s="198" t="s">
        <v>862</v>
      </c>
      <c r="JM1" s="198" t="s">
        <v>863</v>
      </c>
      <c r="JN1" s="198" t="s">
        <v>864</v>
      </c>
      <c r="JO1" s="198" t="s">
        <v>865</v>
      </c>
      <c r="JP1" s="198" t="s">
        <v>866</v>
      </c>
      <c r="JQ1" s="198" t="s">
        <v>867</v>
      </c>
      <c r="JR1" s="198" t="s">
        <v>868</v>
      </c>
      <c r="JS1" s="198" t="s">
        <v>589</v>
      </c>
      <c r="JT1" s="198" t="s">
        <v>590</v>
      </c>
      <c r="JU1" s="198" t="s">
        <v>591</v>
      </c>
      <c r="JV1" s="198" t="s">
        <v>592</v>
      </c>
      <c r="JW1" s="198" t="s">
        <v>593</v>
      </c>
      <c r="JX1" s="198" t="s">
        <v>594</v>
      </c>
      <c r="JY1" s="198" t="s">
        <v>595</v>
      </c>
      <c r="JZ1" s="198" t="s">
        <v>596</v>
      </c>
      <c r="KA1" s="198" t="s">
        <v>597</v>
      </c>
      <c r="KB1" s="198" t="s">
        <v>598</v>
      </c>
      <c r="KC1" s="198" t="s">
        <v>599</v>
      </c>
      <c r="KD1" s="198" t="s">
        <v>600</v>
      </c>
      <c r="KE1" s="198" t="s">
        <v>601</v>
      </c>
      <c r="KF1" s="198" t="s">
        <v>602</v>
      </c>
      <c r="KG1" s="198" t="s">
        <v>603</v>
      </c>
      <c r="KH1" s="198" t="s">
        <v>604</v>
      </c>
      <c r="KI1" s="198" t="s">
        <v>605</v>
      </c>
      <c r="KJ1" s="198" t="s">
        <v>606</v>
      </c>
      <c r="KK1" s="198" t="s">
        <v>607</v>
      </c>
      <c r="KL1" s="198" t="s">
        <v>608</v>
      </c>
      <c r="KM1" s="198" t="s">
        <v>609</v>
      </c>
      <c r="KN1" s="198" t="s">
        <v>610</v>
      </c>
      <c r="KO1" s="198" t="s">
        <v>611</v>
      </c>
      <c r="KP1" s="198" t="s">
        <v>612</v>
      </c>
      <c r="KQ1" s="198" t="s">
        <v>613</v>
      </c>
      <c r="KR1" s="198" t="s">
        <v>614</v>
      </c>
      <c r="KS1" s="198" t="s">
        <v>615</v>
      </c>
      <c r="KT1" s="198" t="s">
        <v>616</v>
      </c>
      <c r="KU1" s="198" t="s">
        <v>617</v>
      </c>
      <c r="KV1" s="198" t="s">
        <v>618</v>
      </c>
      <c r="KW1" s="198" t="s">
        <v>619</v>
      </c>
      <c r="KX1" s="198" t="s">
        <v>620</v>
      </c>
      <c r="KY1" s="198" t="s">
        <v>621</v>
      </c>
      <c r="KZ1" s="198" t="s">
        <v>622</v>
      </c>
      <c r="LA1" s="198" t="s">
        <v>623</v>
      </c>
      <c r="LB1" s="198" t="s">
        <v>624</v>
      </c>
      <c r="LC1" s="198" t="s">
        <v>625</v>
      </c>
      <c r="LD1" s="198" t="s">
        <v>626</v>
      </c>
      <c r="LE1" s="198" t="s">
        <v>627</v>
      </c>
      <c r="LF1" s="198" t="s">
        <v>628</v>
      </c>
      <c r="LG1" s="198" t="s">
        <v>629</v>
      </c>
      <c r="LH1" s="198" t="s">
        <v>630</v>
      </c>
      <c r="LI1" s="198" t="s">
        <v>631</v>
      </c>
      <c r="LJ1" s="198" t="s">
        <v>632</v>
      </c>
      <c r="LK1" s="198" t="s">
        <v>633</v>
      </c>
      <c r="LL1" s="198" t="s">
        <v>634</v>
      </c>
      <c r="LM1" s="198" t="s">
        <v>635</v>
      </c>
      <c r="LN1" s="198" t="s">
        <v>636</v>
      </c>
      <c r="LO1" s="198" t="s">
        <v>637</v>
      </c>
      <c r="LP1" s="198" t="s">
        <v>638</v>
      </c>
      <c r="LQ1" s="198" t="s">
        <v>639</v>
      </c>
      <c r="LR1" s="198" t="s">
        <v>640</v>
      </c>
      <c r="LS1" s="198" t="s">
        <v>641</v>
      </c>
      <c r="LT1" s="198" t="s">
        <v>642</v>
      </c>
      <c r="LU1" s="198" t="s">
        <v>643</v>
      </c>
      <c r="LV1" s="198" t="s">
        <v>644</v>
      </c>
      <c r="LW1" s="198" t="s">
        <v>645</v>
      </c>
      <c r="LX1" s="198" t="s">
        <v>646</v>
      </c>
      <c r="LY1" s="198" t="s">
        <v>647</v>
      </c>
      <c r="LZ1" s="198" t="s">
        <v>648</v>
      </c>
      <c r="MA1" s="198" t="s">
        <v>649</v>
      </c>
      <c r="MB1" s="198" t="s">
        <v>650</v>
      </c>
      <c r="MC1" s="198" t="s">
        <v>651</v>
      </c>
      <c r="MD1" s="198" t="s">
        <v>652</v>
      </c>
      <c r="ME1" s="198" t="s">
        <v>653</v>
      </c>
      <c r="MF1" s="198" t="s">
        <v>654</v>
      </c>
      <c r="MG1" s="198" t="s">
        <v>655</v>
      </c>
      <c r="MH1" s="198" t="s">
        <v>656</v>
      </c>
      <c r="MI1" s="198" t="s">
        <v>657</v>
      </c>
      <c r="MJ1" s="198" t="s">
        <v>658</v>
      </c>
      <c r="MK1" s="199" t="s">
        <v>861</v>
      </c>
      <c r="ML1" s="199" t="s">
        <v>865</v>
      </c>
      <c r="MM1" s="199" t="s">
        <v>679</v>
      </c>
      <c r="MN1" s="199" t="s">
        <v>869</v>
      </c>
      <c r="MO1" s="199" t="s">
        <v>870</v>
      </c>
      <c r="MP1" s="199" t="s">
        <v>680</v>
      </c>
      <c r="MQ1" s="199" t="s">
        <v>681</v>
      </c>
      <c r="MR1" s="199" t="s">
        <v>871</v>
      </c>
      <c r="MS1" s="199" t="s">
        <v>872</v>
      </c>
      <c r="MT1" s="199" t="s">
        <v>682</v>
      </c>
      <c r="MU1" s="199" t="s">
        <v>683</v>
      </c>
      <c r="MV1" s="199" t="s">
        <v>873</v>
      </c>
      <c r="MW1" s="199" t="s">
        <v>874</v>
      </c>
      <c r="MX1" s="199" t="s">
        <v>684</v>
      </c>
      <c r="MY1" s="199" t="s">
        <v>685</v>
      </c>
      <c r="MZ1" s="199" t="s">
        <v>875</v>
      </c>
      <c r="NA1" s="199" t="s">
        <v>876</v>
      </c>
      <c r="NB1" s="199" t="s">
        <v>686</v>
      </c>
      <c r="NC1" s="199" t="s">
        <v>877</v>
      </c>
      <c r="ND1" s="199" t="s">
        <v>878</v>
      </c>
      <c r="NE1" s="199" t="s">
        <v>687</v>
      </c>
      <c r="NF1" s="199" t="s">
        <v>879</v>
      </c>
      <c r="NG1" s="199" t="s">
        <v>880</v>
      </c>
      <c r="NH1" s="199" t="s">
        <v>688</v>
      </c>
      <c r="NI1" s="199" t="s">
        <v>689</v>
      </c>
      <c r="NJ1" s="199" t="s">
        <v>690</v>
      </c>
      <c r="NK1" s="199" t="s">
        <v>691</v>
      </c>
      <c r="NL1" s="199" t="s">
        <v>692</v>
      </c>
      <c r="NM1" s="199" t="s">
        <v>693</v>
      </c>
      <c r="NN1" s="199" t="s">
        <v>694</v>
      </c>
      <c r="NO1" s="199" t="s">
        <v>695</v>
      </c>
      <c r="NP1" s="199" t="s">
        <v>696</v>
      </c>
      <c r="NQ1" s="199" t="s">
        <v>697</v>
      </c>
      <c r="NR1" s="199" t="s">
        <v>698</v>
      </c>
      <c r="NS1" s="199" t="s">
        <v>699</v>
      </c>
      <c r="NT1" s="199" t="s">
        <v>700</v>
      </c>
      <c r="NU1" s="199" t="s">
        <v>701</v>
      </c>
      <c r="NV1" s="199" t="s">
        <v>702</v>
      </c>
      <c r="NW1" s="199" t="s">
        <v>703</v>
      </c>
      <c r="NX1" s="199" t="s">
        <v>704</v>
      </c>
      <c r="NY1" s="199" t="s">
        <v>705</v>
      </c>
      <c r="NZ1" s="199" t="s">
        <v>706</v>
      </c>
      <c r="OA1" s="199" t="s">
        <v>707</v>
      </c>
      <c r="OB1" s="199" t="s">
        <v>708</v>
      </c>
      <c r="OC1" s="199" t="s">
        <v>709</v>
      </c>
      <c r="OD1" s="199" t="s">
        <v>710</v>
      </c>
      <c r="OE1" s="199" t="s">
        <v>711</v>
      </c>
      <c r="OF1" s="199" t="s">
        <v>712</v>
      </c>
      <c r="OG1" s="199" t="s">
        <v>713</v>
      </c>
      <c r="OH1" s="199" t="s">
        <v>714</v>
      </c>
      <c r="OI1" s="199" t="s">
        <v>715</v>
      </c>
      <c r="OJ1" s="199" t="s">
        <v>716</v>
      </c>
      <c r="OK1" s="199" t="s">
        <v>717</v>
      </c>
      <c r="OL1" s="199" t="s">
        <v>718</v>
      </c>
      <c r="OM1" s="199" t="s">
        <v>719</v>
      </c>
      <c r="ON1" s="199" t="s">
        <v>720</v>
      </c>
      <c r="OO1" s="199" t="s">
        <v>721</v>
      </c>
      <c r="OP1" s="199" t="s">
        <v>722</v>
      </c>
      <c r="OQ1" s="199" t="s">
        <v>723</v>
      </c>
      <c r="OR1" s="199" t="s">
        <v>724</v>
      </c>
      <c r="OS1" s="199" t="s">
        <v>725</v>
      </c>
      <c r="OT1" s="199" t="s">
        <v>726</v>
      </c>
      <c r="OU1" s="199" t="s">
        <v>727</v>
      </c>
      <c r="OV1" s="199" t="s">
        <v>728</v>
      </c>
      <c r="OW1" s="199" t="s">
        <v>729</v>
      </c>
      <c r="OX1" s="199" t="s">
        <v>730</v>
      </c>
      <c r="OY1" s="199" t="s">
        <v>731</v>
      </c>
      <c r="OZ1" s="199" t="s">
        <v>732</v>
      </c>
      <c r="PA1" s="199" t="s">
        <v>733</v>
      </c>
      <c r="PB1" s="199" t="s">
        <v>734</v>
      </c>
      <c r="PC1" s="199" t="s">
        <v>735</v>
      </c>
      <c r="PD1" s="199" t="s">
        <v>736</v>
      </c>
      <c r="PE1" s="199" t="s">
        <v>737</v>
      </c>
      <c r="PF1" s="199" t="s">
        <v>738</v>
      </c>
      <c r="PG1" s="199" t="s">
        <v>739</v>
      </c>
      <c r="PH1" s="199" t="s">
        <v>740</v>
      </c>
      <c r="PI1" s="199" t="s">
        <v>741</v>
      </c>
      <c r="PJ1" s="199" t="s">
        <v>742</v>
      </c>
      <c r="PK1" s="199" t="s">
        <v>743</v>
      </c>
      <c r="PL1" s="199" t="s">
        <v>744</v>
      </c>
      <c r="PM1" s="199" t="s">
        <v>745</v>
      </c>
      <c r="PN1" s="199" t="s">
        <v>746</v>
      </c>
      <c r="PO1" s="199" t="s">
        <v>747</v>
      </c>
      <c r="PP1" s="199" t="s">
        <v>748</v>
      </c>
      <c r="PQ1" s="199" t="s">
        <v>749</v>
      </c>
      <c r="PR1" s="199" t="s">
        <v>750</v>
      </c>
      <c r="PS1" s="199" t="s">
        <v>751</v>
      </c>
      <c r="PT1" s="199" t="s">
        <v>752</v>
      </c>
      <c r="PU1" s="199" t="s">
        <v>753</v>
      </c>
      <c r="PV1" s="199" t="s">
        <v>754</v>
      </c>
      <c r="PW1" s="199" t="s">
        <v>755</v>
      </c>
      <c r="PX1" s="199" t="s">
        <v>756</v>
      </c>
      <c r="PY1" s="199" t="s">
        <v>757</v>
      </c>
      <c r="PZ1" s="199" t="s">
        <v>758</v>
      </c>
      <c r="QA1" s="199" t="s">
        <v>759</v>
      </c>
      <c r="QB1" s="199" t="s">
        <v>760</v>
      </c>
      <c r="QC1" s="199" t="s">
        <v>761</v>
      </c>
      <c r="QD1" s="199" t="s">
        <v>762</v>
      </c>
      <c r="QE1" s="199" t="s">
        <v>763</v>
      </c>
      <c r="QF1" s="199" t="s">
        <v>764</v>
      </c>
      <c r="QG1" s="199" t="s">
        <v>765</v>
      </c>
      <c r="QH1" s="199" t="s">
        <v>766</v>
      </c>
      <c r="QI1" s="199" t="s">
        <v>767</v>
      </c>
      <c r="QJ1" s="199" t="s">
        <v>768</v>
      </c>
      <c r="QK1" s="199" t="s">
        <v>769</v>
      </c>
      <c r="QL1" s="199" t="s">
        <v>770</v>
      </c>
      <c r="QM1" s="199" t="s">
        <v>771</v>
      </c>
      <c r="QN1" s="199" t="s">
        <v>772</v>
      </c>
      <c r="QO1" s="199" t="s">
        <v>773</v>
      </c>
      <c r="QP1" s="199" t="s">
        <v>774</v>
      </c>
      <c r="QQ1" s="199" t="s">
        <v>775</v>
      </c>
      <c r="QR1" s="199" t="s">
        <v>776</v>
      </c>
      <c r="QS1" s="199" t="s">
        <v>777</v>
      </c>
      <c r="QT1" s="199" t="s">
        <v>778</v>
      </c>
      <c r="QU1" s="199" t="s">
        <v>779</v>
      </c>
      <c r="QV1" s="199" t="s">
        <v>780</v>
      </c>
      <c r="QW1" s="199" t="s">
        <v>781</v>
      </c>
      <c r="QX1" s="199" t="s">
        <v>782</v>
      </c>
      <c r="QY1" s="199" t="s">
        <v>783</v>
      </c>
      <c r="QZ1" s="199" t="s">
        <v>784</v>
      </c>
      <c r="RA1" s="199" t="s">
        <v>785</v>
      </c>
      <c r="RB1" s="199" t="s">
        <v>786</v>
      </c>
      <c r="RC1" s="199" t="s">
        <v>787</v>
      </c>
      <c r="RD1" s="199" t="s">
        <v>788</v>
      </c>
      <c r="RE1" s="199" t="s">
        <v>789</v>
      </c>
      <c r="RF1" s="199" t="s">
        <v>790</v>
      </c>
      <c r="RG1" s="199" t="s">
        <v>791</v>
      </c>
      <c r="RH1" s="199" t="s">
        <v>792</v>
      </c>
      <c r="RI1" s="199" t="s">
        <v>793</v>
      </c>
      <c r="RJ1" s="199" t="s">
        <v>794</v>
      </c>
      <c r="RK1" s="199" t="s">
        <v>795</v>
      </c>
      <c r="RL1" s="199" t="s">
        <v>796</v>
      </c>
      <c r="RM1" s="199" t="s">
        <v>797</v>
      </c>
      <c r="RN1" s="199" t="s">
        <v>798</v>
      </c>
      <c r="RO1" s="199" t="s">
        <v>799</v>
      </c>
      <c r="RP1" s="199" t="s">
        <v>800</v>
      </c>
      <c r="RQ1" s="199" t="s">
        <v>801</v>
      </c>
      <c r="RR1" s="199" t="s">
        <v>802</v>
      </c>
      <c r="RS1" s="199" t="s">
        <v>803</v>
      </c>
      <c r="RT1" s="199" t="s">
        <v>804</v>
      </c>
      <c r="RU1" s="199" t="s">
        <v>805</v>
      </c>
      <c r="RV1" s="199" t="s">
        <v>806</v>
      </c>
      <c r="RW1" s="199" t="s">
        <v>807</v>
      </c>
      <c r="RX1" s="199" t="s">
        <v>808</v>
      </c>
      <c r="RY1" s="199" t="s">
        <v>809</v>
      </c>
      <c r="RZ1" s="199" t="s">
        <v>810</v>
      </c>
      <c r="SA1" s="199" t="s">
        <v>811</v>
      </c>
      <c r="SB1" s="199" t="s">
        <v>812</v>
      </c>
      <c r="SC1" s="199" t="s">
        <v>813</v>
      </c>
      <c r="SD1" s="199" t="s">
        <v>814</v>
      </c>
      <c r="SE1" s="199" t="s">
        <v>815</v>
      </c>
      <c r="SF1" s="199" t="s">
        <v>816</v>
      </c>
      <c r="SG1" s="199" t="s">
        <v>817</v>
      </c>
      <c r="SH1" s="199" t="s">
        <v>818</v>
      </c>
      <c r="SI1" s="199" t="s">
        <v>819</v>
      </c>
      <c r="SJ1" s="199" t="s">
        <v>820</v>
      </c>
      <c r="SK1" s="199" t="s">
        <v>821</v>
      </c>
      <c r="SL1" s="199" t="s">
        <v>822</v>
      </c>
      <c r="SM1" s="199" t="s">
        <v>823</v>
      </c>
      <c r="SN1" s="199" t="s">
        <v>824</v>
      </c>
      <c r="SO1" s="199" t="s">
        <v>825</v>
      </c>
      <c r="SP1" s="199" t="s">
        <v>826</v>
      </c>
      <c r="SQ1" s="199" t="s">
        <v>827</v>
      </c>
      <c r="SR1" s="199" t="s">
        <v>828</v>
      </c>
      <c r="SS1" s="199" t="s">
        <v>829</v>
      </c>
      <c r="ST1" s="199" t="s">
        <v>830</v>
      </c>
      <c r="SU1" s="199" t="s">
        <v>831</v>
      </c>
      <c r="SV1" s="199" t="s">
        <v>832</v>
      </c>
      <c r="SW1" s="199" t="s">
        <v>833</v>
      </c>
      <c r="SX1" s="199" t="s">
        <v>834</v>
      </c>
      <c r="SY1" s="199" t="s">
        <v>835</v>
      </c>
      <c r="SZ1" s="199" t="s">
        <v>836</v>
      </c>
      <c r="TA1" s="199" t="s">
        <v>837</v>
      </c>
      <c r="TB1" s="199" t="s">
        <v>838</v>
      </c>
      <c r="TC1" s="199" t="s">
        <v>839</v>
      </c>
      <c r="TD1" s="199" t="s">
        <v>840</v>
      </c>
      <c r="TE1" s="199" t="s">
        <v>841</v>
      </c>
      <c r="TF1" s="199" t="s">
        <v>842</v>
      </c>
      <c r="TG1" s="199" t="s">
        <v>843</v>
      </c>
      <c r="TH1" s="199" t="s">
        <v>844</v>
      </c>
      <c r="TI1" s="199" t="s">
        <v>845</v>
      </c>
      <c r="TJ1" s="199" t="s">
        <v>846</v>
      </c>
      <c r="TK1" s="199" t="s">
        <v>847</v>
      </c>
      <c r="TL1" s="199" t="s">
        <v>848</v>
      </c>
      <c r="TM1" s="199" t="s">
        <v>849</v>
      </c>
      <c r="TN1" s="199" t="s">
        <v>850</v>
      </c>
      <c r="TO1" s="199" t="s">
        <v>851</v>
      </c>
      <c r="TP1" s="199" t="s">
        <v>852</v>
      </c>
      <c r="TQ1" s="199" t="s">
        <v>853</v>
      </c>
    </row>
    <row r="2" spans="1:537" s="225" customFormat="1" hidden="1" x14ac:dyDescent="0.15">
      <c r="A2" s="219" t="str">
        <f>IF('様式1-1_申請書(表)'!$F$2="","",IF(COUNTIF('様式1-1_申請書(表)'!$B$1,"*工事*")=1,1,IF(COUNTIF('様式1-1_申請書(表)'!$B$1,"*測量*")=1,2,IF(COUNTIF('様式1-1_申請書(表)'!$B$1,"*物品*")=1,3))))</f>
        <v/>
      </c>
      <c r="B2" s="219" t="str">
        <f>IF('様式1-1_申請書(表)'!$F$2="","",IF(COUNTIF('様式1-1_申請書(表)'!$E$11,"*柏原市*")=1,1,IF(COUNTIF('様式1-1_申請書(表)'!$Z$11,"*柏原市*")=1,2,3)))</f>
        <v/>
      </c>
      <c r="C2" s="219" t="str">
        <f>IF(OR($B$2=1,$B$2=2),'様式1-1_申請書(表)'!$F$2+2000,IF($B$2=3,'様式1-1_申請書(表)'!$F$2,""))</f>
        <v/>
      </c>
      <c r="D2" s="221"/>
      <c r="E2" s="221"/>
      <c r="F2" s="221"/>
      <c r="G2" s="221"/>
      <c r="H2" s="221"/>
      <c r="I2" s="221"/>
      <c r="J2" s="219" t="str">
        <f>IF('様式1-1_申請書(表)'!$E$7="","",'様式1-1_申請書(表)'!$E$7)</f>
        <v/>
      </c>
      <c r="K2" s="219" t="str">
        <f>IF('様式1-1_申請書(表)'!$BD$3="","",'様式1-1_申請書(表)'!$BD$3)</f>
        <v/>
      </c>
      <c r="L2" s="219" t="str">
        <f>'様式1-1_申請書(表)'!$F$10&amp;'様式1-1_申請書(表)'!$J$10</f>
        <v/>
      </c>
      <c r="M2" s="219" t="str">
        <f>IF('様式1-1_申請書(表)'!$E$11="","",'様式1-1_申請書(表)'!$E$11)</f>
        <v/>
      </c>
      <c r="N2" s="219" t="str">
        <f>IF('様式1-1_申請書(表)'!$E$13="","",'様式1-1_申請書(表)'!$E$13)</f>
        <v/>
      </c>
      <c r="O2" s="219" t="str">
        <f>IF('様式1-1_申請書(表)'!$E$15="","",'様式1-1_申請書(表)'!$E$15)</f>
        <v/>
      </c>
      <c r="P2" s="219" t="str">
        <f>IF('様式1-1_申請書(表)'!$E$16="","",'様式1-1_申請書(表)'!$E$16)</f>
        <v/>
      </c>
      <c r="Q2" s="219" t="str">
        <f>IF('様式1-1_申請書(表)'!$P$16="","",'様式1-1_申請書(表)'!$P$16)</f>
        <v/>
      </c>
      <c r="R2" s="219" t="str">
        <f>IF('様式1-1_申請書(表)'!$BD$5="",$K$2,'様式1-1_申請書(表)'!$BD$5)</f>
        <v/>
      </c>
      <c r="S2" s="219" t="str">
        <f>IF('様式1-1_申請書(表)'!$AA$10="",$L$2,'様式1-1_申請書(表)'!$AA$10&amp;'様式1-1_申請書(表)'!$AE$10)</f>
        <v/>
      </c>
      <c r="T2" s="219" t="str">
        <f>IF('様式1-1_申請書(表)'!$Z$11="",$M$2,'様式1-1_申請書(表)'!$Z$11)</f>
        <v/>
      </c>
      <c r="U2" s="219" t="str">
        <f>IF('様式1-1_申請書(表)'!$Z$13="",$N$2,'様式1-1_申請書(表)'!$Z$13)</f>
        <v/>
      </c>
      <c r="V2" s="219" t="str">
        <f>IF('様式1-1_申請書(表)'!$Z$15="",$O$2,'様式1-1_申請書(表)'!$Z$15)</f>
        <v/>
      </c>
      <c r="W2" s="219" t="str">
        <f>IF('様式1-1_申請書(表)'!$Z$16="",$P$2,'様式1-1_申請書(表)'!$Z$16)</f>
        <v/>
      </c>
      <c r="X2" s="219" t="str">
        <f>IF('様式1-1_申請書(表)'!$AK$16="",$Q$2,'様式1-1_申請書(表)'!$AK$16)</f>
        <v/>
      </c>
      <c r="Y2" s="219"/>
      <c r="Z2" s="219" t="str">
        <f>IF('様式1-1_申請書(表)'!$E$17="","",'様式1-1_申請書(表)'!$E$17)</f>
        <v/>
      </c>
      <c r="AA2" s="219" t="str">
        <f>IF('様式1-1_申請書(表)'!$Z$17="",$Z$2,'様式1-1_申請書(表)'!$Z$17)</f>
        <v/>
      </c>
      <c r="AB2" s="219"/>
      <c r="AC2" s="219"/>
      <c r="AD2" s="219"/>
      <c r="AE2" s="219"/>
      <c r="AF2" s="219"/>
      <c r="AG2" s="219"/>
      <c r="AH2" s="219"/>
      <c r="AI2" s="219"/>
      <c r="AJ2" s="222" t="str">
        <f>IF(AND('様式1-1_申請書(表)'!$AR$10="■",'様式1-1_申請書(表)'!$AR$11="□"),"新規",IF(AND('様式1-1_申請書(表)'!$AR$10="□",'様式1-1_申請書(表)'!$AR$11="■"),"更新",""))</f>
        <v/>
      </c>
      <c r="AK2" s="222" t="str">
        <f>IF(ISERROR(VLOOKUP('様式1-1_申請書(表)'!$AU$10,'様式1-1_申請書(表)'!$BO$3:$BR$11,2,0)),"-",VLOOKUP('様式1-1_申請書(表)'!$AU$10,'様式1-1_申請書(表)'!$BO$3:$BR$11,2,0))</f>
        <v>-</v>
      </c>
      <c r="AL2" s="222" t="str">
        <f>IF('様式1-1_申請書(表)'!$AU$10="","",'様式1-1_申請書(表)'!$AU$10)</f>
        <v/>
      </c>
      <c r="AM2" s="222" t="str">
        <f>IF('様式1-1_申請書(表)'!$AZ$10="","",'様式1-1_申請書(表)'!$AZ$10)</f>
        <v/>
      </c>
      <c r="AN2" s="222" t="str">
        <f>IF(AND('様式1-1_申請書(表)'!$AR$13="■",'様式1-1_申請書(表)'!$AR$14="□"),"新規",IF(AND('様式1-1_申請書(表)'!$AR$13="□",'様式1-1_申請書(表)'!$AR$14="■"),"更新",""))</f>
        <v/>
      </c>
      <c r="AO2" s="222" t="str">
        <f>IF(ISERROR(VLOOKUP('様式1-1_申請書(表)'!$AU$13,'様式1-1_申請書(表)'!$BO$3:$BR$11,3,0)),"-",VLOOKUP('様式1-1_申請書(表)'!$AU$13,'様式1-1_申請書(表)'!$BO$3:$BR$11,3,0))</f>
        <v>-</v>
      </c>
      <c r="AP2" s="222" t="str">
        <f>IF('様式1-1_申請書(表)'!$AU$13="","",'様式1-1_申請書(表)'!$AU$13)</f>
        <v/>
      </c>
      <c r="AQ2" s="222" t="str">
        <f>IF('様式1-1_申請書(表)'!$AZ$13="","",'様式1-1_申請書(表)'!$AZ$13)</f>
        <v/>
      </c>
      <c r="AR2" s="222" t="str">
        <f>IF(AND('様式1-1_申請書(表)'!$AR$16="■",'様式1-1_申請書(表)'!AR17="□"),"新規",IF(AND('様式1-1_申請書(表)'!$AR$16="□",'様式1-1_申請書(表)'!$AR$17="■"),"更新",""))</f>
        <v/>
      </c>
      <c r="AS2" s="222" t="str">
        <f>IF(ISERROR(VLOOKUP('様式1-1_申請書(表)'!$AU$16,'様式1-1_申請書(表)'!$BO$3:$BR$11,4,0)),"-",VLOOKUP('様式1-1_申請書(表)'!$AU$16,'様式1-1_申請書(表)'!$BO$3:$BR$11,4,0))</f>
        <v>-</v>
      </c>
      <c r="AT2" s="222" t="str">
        <f>IF('様式1-1_申請書(表)'!$AU$16="","",'様式1-1_申請書(表)'!$AU$16)</f>
        <v/>
      </c>
      <c r="AU2" s="222" t="str">
        <f>IF('様式1-1_申請書(表)'!$AZ$16="","",'様式1-1_申請書(表)'!$AZ$16)</f>
        <v/>
      </c>
      <c r="AV2" s="222" t="str">
        <f>IF(AND('様式1-1_申請書(表)'!$Z$25="■",'様式1-1_申請書(表)'!$Z$26="□"),"特定",IF(AND('様式1-1_申請書(表)'!$Z$25="□",'様式1-1_申請書(表)'!$Z$26="■"),"一般",""))</f>
        <v/>
      </c>
      <c r="AW2" s="222" t="str">
        <f>IF(AND('様式1-1_申請書(表)'!$AA$25="■",'様式1-1_申請書(表)'!$AA$26="□"),"特定",IF(AND('様式1-1_申請書(表)'!$AA$25="□",'様式1-1_申請書(表)'!$AA$26="■"),"一般",""))</f>
        <v/>
      </c>
      <c r="AX2" s="222" t="str">
        <f>IF(AND('様式1-1_申請書(表)'!$AB$25="■",'様式1-1_申請書(表)'!$AB$26="□"),"特定",IF(AND('様式1-1_申請書(表)'!$AB$25="□",'様式1-1_申請書(表)'!$AB$26="■"),"一般",""))</f>
        <v/>
      </c>
      <c r="AY2" s="222" t="str">
        <f>IF(AND('様式1-1_申請書(表)'!$AC$25="■",'様式1-1_申請書(表)'!$AC$26="□"),"特定",IF(AND('様式1-1_申請書(表)'!$AC$25="□",'様式1-1_申請書(表)'!$AC$26="■"),"一般",""))</f>
        <v/>
      </c>
      <c r="AZ2" s="222" t="str">
        <f>IF(AND('様式1-1_申請書(表)'!$AD$25="■",'様式1-1_申請書(表)'!$AD$26="□"),"特定",IF(AND('様式1-1_申請書(表)'!$AD$25="□",'様式1-1_申請書(表)'!$AD$26="■"),"一般",""))</f>
        <v/>
      </c>
      <c r="BA2" s="222" t="str">
        <f>IF(AND('様式1-1_申請書(表)'!$AE$25="■",'様式1-1_申請書(表)'!$AE$26="□"),"特定",IF(AND('様式1-1_申請書(表)'!$AE$25="□",'様式1-1_申請書(表)'!$AE$26="■"),"一般",""))</f>
        <v/>
      </c>
      <c r="BB2" s="222" t="str">
        <f>IF(AND('様式1-1_申請書(表)'!$AF$25="■",'様式1-1_申請書(表)'!$AF$26="□"),"特定",IF(AND('様式1-1_申請書(表)'!$AF$25="□",'様式1-1_申請書(表)'!$AF$26="■"),"一般",""))</f>
        <v/>
      </c>
      <c r="BC2" s="222" t="str">
        <f>IF(AND('様式1-1_申請書(表)'!$AG$25="■",'様式1-1_申請書(表)'!$AG$26="□"),"特定",IF(AND('様式1-1_申請書(表)'!$AG$25="□",'様式1-1_申請書(表)'!$AG$26="■"),"一般",""))</f>
        <v/>
      </c>
      <c r="BD2" s="222" t="str">
        <f>IF(AND('様式1-1_申請書(表)'!$AH$25="■",'様式1-1_申請書(表)'!$AH$26="□"),"特定",IF(AND('様式1-1_申請書(表)'!$AH$25="□",'様式1-1_申請書(表)'!$AH$26="■"),"一般",""))</f>
        <v/>
      </c>
      <c r="BE2" s="222" t="str">
        <f>IF(AND('様式1-1_申請書(表)'!$AI$25="■",'様式1-1_申請書(表)'!$AI$26="□"),"特定",IF(AND('様式1-1_申請書(表)'!$AI$25="□",'様式1-1_申請書(表)'!$AI$26="■"),"一般",""))</f>
        <v/>
      </c>
      <c r="BF2" s="222" t="str">
        <f>IF(AND('様式1-1_申請書(表)'!$AJ$25="■",'様式1-1_申請書(表)'!$AJ$26="□"),"特定",IF(AND('様式1-1_申請書(表)'!$AJ$25="□",'様式1-1_申請書(表)'!$AJ$26="■"),"一般",""))</f>
        <v/>
      </c>
      <c r="BG2" s="222" t="str">
        <f>IF(AND('様式1-1_申請書(表)'!$AK$25="■",'様式1-1_申請書(表)'!$AK$26="□"),"特定",IF(AND('様式1-1_申請書(表)'!$AK$25="□",'様式1-1_申請書(表)'!$AK$26="■"),"一般",""))</f>
        <v/>
      </c>
      <c r="BH2" s="222" t="str">
        <f>IF(AND('様式1-1_申請書(表)'!$AL$25="■",'様式1-1_申請書(表)'!$AL$26="□"),"特定",IF(AND('様式1-1_申請書(表)'!$AL$25="□",'様式1-1_申請書(表)'!$AL$26="■"),"一般",""))</f>
        <v/>
      </c>
      <c r="BI2" s="222" t="str">
        <f>IF(AND('様式1-1_申請書(表)'!$AM$25="■",'様式1-1_申請書(表)'!$AM$26="□"),"特定",IF(AND('様式1-1_申請書(表)'!$AM$25="□",'様式1-1_申請書(表)'!$AM$26="■"),"一般",""))</f>
        <v/>
      </c>
      <c r="BJ2" s="222" t="str">
        <f>IF(AND('様式1-1_申請書(表)'!$AN$25="■",'様式1-1_申請書(表)'!$AN$26="□"),"特定",IF(AND('様式1-1_申請書(表)'!$AN$25="□",'様式1-1_申請書(表)'!$AN$26="■"),"一般",""))</f>
        <v/>
      </c>
      <c r="BK2" s="222" t="str">
        <f>IF(AND('様式1-1_申請書(表)'!$AO$25="■",'様式1-1_申請書(表)'!$AO$26="□"),"特定",IF(AND('様式1-1_申請書(表)'!$AO$25="□",'様式1-1_申請書(表)'!$AO$26="■"),"一般",""))</f>
        <v/>
      </c>
      <c r="BL2" s="222" t="str">
        <f>IF(AND('様式1-1_申請書(表)'!$AP$25="■",'様式1-1_申請書(表)'!$AP$26="□"),"特定",IF(AND('様式1-1_申請書(表)'!$AP$25="□",'様式1-1_申請書(表)'!$AP$26="■"),"一般",""))</f>
        <v/>
      </c>
      <c r="BM2" s="222" t="str">
        <f>IF(AND('様式1-1_申請書(表)'!$AQ$25="■",'様式1-1_申請書(表)'!$AQ$26="□"),"特定",IF(AND('様式1-1_申請書(表)'!$AQ$25="□",'様式1-1_申請書(表)'!$AQ$26="■"),"一般",""))</f>
        <v/>
      </c>
      <c r="BN2" s="222" t="str">
        <f>IF(AND('様式1-1_申請書(表)'!$AR$25="■",'様式1-1_申請書(表)'!$AR$26="□"),"特定",IF(AND('様式1-1_申請書(表)'!$AR$25="□",'様式1-1_申請書(表)'!$AR$26="■"),"一般",""))</f>
        <v/>
      </c>
      <c r="BO2" s="222" t="str">
        <f>IF(AND('様式1-1_申請書(表)'!$AS$25="■",'様式1-1_申請書(表)'!$AS$26="□"),"特定",IF(AND('様式1-1_申請書(表)'!$AS$25="□",'様式1-1_申請書(表)'!$AS$26="■"),"一般",""))</f>
        <v/>
      </c>
      <c r="BP2" s="222" t="str">
        <f>IF(AND('様式1-1_申請書(表)'!$AT$25="■",'様式1-1_申請書(表)'!$AT$26="□"),"特定",IF(AND('様式1-1_申請書(表)'!$AT$25="□",'様式1-1_申請書(表)'!$AT$26="■"),"一般",""))</f>
        <v/>
      </c>
      <c r="BQ2" s="222" t="str">
        <f>IF(AND('様式1-1_申請書(表)'!$AU$25="■",'様式1-1_申請書(表)'!$AU$26="□"),"特定",IF(AND('様式1-1_申請書(表)'!$AU$25="□",'様式1-1_申請書(表)'!$AU$26="■"),"一般",""))</f>
        <v/>
      </c>
      <c r="BR2" s="222" t="str">
        <f>IF(AND('様式1-1_申請書(表)'!$AV$25="■",'様式1-1_申請書(表)'!$AV$26="□"),"特定",IF(AND('様式1-1_申請書(表)'!$AV$25="□",'様式1-1_申請書(表)'!$AV$26="■"),"一般",""))</f>
        <v/>
      </c>
      <c r="BS2" s="222" t="str">
        <f>IF(AND('様式1-1_申請書(表)'!$AW$25="■",'様式1-1_申請書(表)'!$AW$26="□"),"特定",IF(AND('様式1-1_申請書(表)'!$AW$25="□",'様式1-1_申請書(表)'!$AW$26="■"),"一般",""))</f>
        <v/>
      </c>
      <c r="BT2" s="222" t="str">
        <f>IF(AND('様式1-1_申請書(表)'!$AX$25="■",'様式1-1_申請書(表)'!$AX$26="□"),"特定",IF(AND('様式1-1_申請書(表)'!$AX$25="□",'様式1-1_申請書(表)'!$AX$26="■"),"一般",""))</f>
        <v/>
      </c>
      <c r="BU2" s="222" t="str">
        <f>IF(AND('様式1-1_申請書(表)'!$AY$25="■",'様式1-1_申請書(表)'!$AY$26="□"),"特定",IF(AND('様式1-1_申請書(表)'!$AY$25="□",'様式1-1_申請書(表)'!$AY$26="■"),"一般",""))</f>
        <v/>
      </c>
      <c r="BV2" s="222" t="str">
        <f>IF(AND('様式1-1_申請書(表)'!$AZ$25="■",'様式1-1_申請書(表)'!$AZ$26="□"),"特定",IF(AND('様式1-1_申請書(表)'!$AZ$25="□",'様式1-1_申請書(表)'!$AZ$26="■"),"一般",""))</f>
        <v/>
      </c>
      <c r="BW2" s="222" t="str">
        <f>IF(AND('様式1-1_申請書(表)'!$BA$25="■",'様式1-1_申請書(表)'!$BA$26="□"),"特定",IF(AND('様式1-1_申請書(表)'!$BA$25="□",'様式1-1_申請書(表)'!$BA$26="■"),"一般",""))</f>
        <v/>
      </c>
      <c r="BX2" s="222" t="str">
        <f>IF(AND('様式1-1_申請書(表)'!$BB$25="■",'様式1-1_申請書(表)'!$BB$26="□"),"特定",IF(AND('様式1-1_申請書(表)'!$BB$25="□",'様式1-1_申請書(表)'!$BB$26="■"),"一般",""))</f>
        <v/>
      </c>
      <c r="BY2" s="222" t="str">
        <f>IF('様式1-1_申請書(表)'!$AF$27="■","有","")</f>
        <v/>
      </c>
      <c r="BZ2" s="222" t="str">
        <f>IF('様式1-1_申請書(表)'!$AF$29="■","有","")</f>
        <v/>
      </c>
      <c r="CA2" s="228"/>
      <c r="CB2" s="228"/>
      <c r="CC2" s="219"/>
      <c r="CD2" s="228"/>
      <c r="CE2" s="223" t="str">
        <f>IF('様式1-1_申請書(表)'!$R$18="","",'様式1-1_申請書(表)'!$R$18)</f>
        <v/>
      </c>
      <c r="CF2" s="223"/>
      <c r="CG2" s="226"/>
      <c r="CH2" s="226"/>
      <c r="CI2" s="226"/>
      <c r="CJ2" s="226"/>
      <c r="CK2" s="226"/>
      <c r="CL2" s="226"/>
      <c r="CM2" s="226"/>
      <c r="CN2" s="226"/>
      <c r="CO2" s="226"/>
      <c r="CP2" s="226"/>
      <c r="CQ2" s="226"/>
      <c r="CR2" s="226"/>
      <c r="CS2" s="226"/>
      <c r="CT2" s="226"/>
      <c r="CU2" s="226"/>
      <c r="CV2" s="226"/>
      <c r="CW2" s="226"/>
      <c r="CX2" s="226"/>
      <c r="CY2" s="226"/>
      <c r="CZ2" s="226"/>
      <c r="DA2" s="226"/>
      <c r="DB2" s="226"/>
      <c r="DC2" s="226"/>
      <c r="DD2" s="226"/>
      <c r="DE2" s="226"/>
      <c r="DF2" s="226"/>
      <c r="DG2" s="226"/>
      <c r="DH2" s="226"/>
      <c r="DI2" s="226"/>
      <c r="DJ2" s="226"/>
      <c r="DK2" s="226"/>
      <c r="DL2" s="226"/>
      <c r="DM2" s="226"/>
      <c r="DN2" s="226"/>
      <c r="DO2" s="226"/>
      <c r="DP2" s="226"/>
      <c r="DQ2" s="226"/>
      <c r="DR2" s="226"/>
      <c r="DS2" s="226"/>
      <c r="DT2" s="226"/>
      <c r="DU2" s="226"/>
      <c r="DV2" s="226"/>
      <c r="DW2" s="226"/>
      <c r="DX2" s="226"/>
      <c r="DY2" s="226"/>
      <c r="DZ2" s="226"/>
      <c r="EA2" s="226"/>
      <c r="EB2" s="226"/>
      <c r="EC2" s="226"/>
      <c r="ED2" s="226"/>
      <c r="EE2" s="226"/>
      <c r="EF2" s="226"/>
      <c r="EG2" s="226"/>
      <c r="EH2" s="226"/>
      <c r="EI2" s="226"/>
      <c r="EJ2" s="226"/>
      <c r="EK2" s="226"/>
      <c r="EL2" s="226"/>
      <c r="EM2" s="228"/>
      <c r="EN2" s="228"/>
      <c r="EO2" s="228"/>
      <c r="EP2" s="228"/>
      <c r="EQ2" s="228"/>
      <c r="ER2" s="228"/>
      <c r="ES2" s="228"/>
      <c r="ET2" s="228"/>
      <c r="EU2" s="228"/>
      <c r="EV2" s="228"/>
      <c r="EW2" s="228"/>
      <c r="EX2" s="228"/>
      <c r="EY2" s="228"/>
      <c r="EZ2" s="228"/>
      <c r="FA2" s="228"/>
      <c r="FB2" s="228"/>
      <c r="FC2" s="228"/>
      <c r="FD2" s="228"/>
      <c r="FE2" s="228"/>
      <c r="FF2" s="228"/>
      <c r="FG2" s="228"/>
      <c r="FH2" s="228"/>
      <c r="FI2" s="228"/>
      <c r="FJ2" s="228"/>
      <c r="FK2" s="228"/>
      <c r="FL2" s="228"/>
      <c r="FM2" s="228"/>
      <c r="FN2" s="228"/>
      <c r="FO2" s="228"/>
      <c r="FP2" s="228"/>
      <c r="FQ2" s="228"/>
      <c r="FR2" s="228"/>
      <c r="FS2" s="228"/>
      <c r="FT2" s="228"/>
      <c r="FU2" s="228"/>
      <c r="FV2" s="228"/>
      <c r="FW2" s="228"/>
      <c r="FX2" s="228"/>
      <c r="FY2" s="228"/>
      <c r="FZ2" s="228"/>
      <c r="GA2" s="228"/>
      <c r="GB2" s="228"/>
      <c r="GC2" s="228"/>
      <c r="GD2" s="228"/>
      <c r="GE2" s="228"/>
      <c r="GF2" s="228"/>
      <c r="GG2" s="228"/>
      <c r="GH2" s="228"/>
      <c r="GI2" s="228"/>
      <c r="GJ2" s="228"/>
      <c r="GK2" s="228"/>
      <c r="GL2" s="228"/>
      <c r="GM2" s="228"/>
      <c r="GN2" s="231"/>
      <c r="GO2" s="227"/>
      <c r="GP2" s="227"/>
      <c r="GQ2" s="227"/>
      <c r="GR2" s="227"/>
      <c r="GS2" s="227"/>
      <c r="GT2" s="227"/>
      <c r="GU2" s="227"/>
      <c r="GV2" s="227"/>
      <c r="GW2" s="227"/>
      <c r="GX2" s="227"/>
      <c r="GY2" s="227"/>
      <c r="GZ2" s="227"/>
      <c r="HA2" s="227"/>
      <c r="HB2" s="227"/>
      <c r="HC2" s="197"/>
      <c r="HD2" s="219" t="str">
        <f>IF('様式1-1_申請書(表)'!$AD$2="","",'様式1-1_申請書(表)'!$AD$2)</f>
        <v/>
      </c>
      <c r="HE2" s="219" t="str">
        <f>IF('様式1-1_申請書(表)'!$AD$3="","",'様式1-1_申請書(表)'!$AD$3)</f>
        <v/>
      </c>
      <c r="HF2" s="219" t="str">
        <f>IF('様式1-1_申請書(表)'!$AD$4="","",'様式1-1_申請書(表)'!$AD$4)</f>
        <v/>
      </c>
      <c r="HG2" s="219" t="str">
        <f>IF('様式1-1_申請書(表)'!$AD$5="","",'様式1-1_申請書(表)'!$AD$5)</f>
        <v/>
      </c>
      <c r="HH2" s="219" t="str">
        <f>IF('様式1-1_申請書(表)'!$AY$2="","",'様式1-1_申請書(表)'!$AY$2)</f>
        <v/>
      </c>
      <c r="HI2" s="219" t="str">
        <f>IF('様式1-1_申請書(表)'!$E$14="","",'様式1-1_申請書(表)'!$E$14)</f>
        <v/>
      </c>
      <c r="HJ2" s="219" t="str">
        <f>IF('様式1-1_申請書(表)'!$Z$7="",$J$2,'様式1-1_申請書(表)'!$Z$7)</f>
        <v/>
      </c>
      <c r="HK2" s="219" t="str">
        <f>IF('様式1-1_申請書(表)'!$Z$14="",$HI$2,'様式1-1_申請書(表)'!$Z$14)</f>
        <v/>
      </c>
      <c r="HL2" s="223" t="str">
        <f>IF('様式1-1_申請書(表)'!$G$18="","",'様式1-1_申請書(表)'!$G$18)</f>
        <v/>
      </c>
      <c r="HM2" s="223" t="str">
        <f>IF('様式1-1_申請書(表)'!$AC$18="","",'様式1-1_申請書(表)'!$AC$18)</f>
        <v/>
      </c>
      <c r="HN2" s="226"/>
      <c r="HO2" s="223" t="str">
        <f>IF('様式1-1_申請書(表)'!$AN$18="","",'様式1-1_申請書(表)'!$AN$18)</f>
        <v/>
      </c>
      <c r="HP2" s="222" t="str">
        <f>IF('様式1-1_申請書(表)'!$AO$27="■","有","")</f>
        <v/>
      </c>
      <c r="HQ2" s="222" t="str">
        <f>IF('様式1-1_申請書(表)'!$AO$29="■","有","")</f>
        <v/>
      </c>
      <c r="HR2" s="222" t="str">
        <f>IF(AND('様式1-1_申請書(表)'!$E$19="■",'様式1-1_申請書(表)'!$H$19="□"),"大臣",IF(AND('様式1-1_申請書(表)'!$E$19="□",'様式1-1_申請書(表)'!$H$19="■"),"知事",""))&amp;IF(AND('様式1-1_申請書(表)'!$E$21="■",'様式1-1_申請書(表)'!$H$21="□"),"・特定",IF(AND('様式1-1_申請書(表)'!$E$21="□",'様式1-1_申請書(表)'!$H$21="■"),"・一般",""))</f>
        <v/>
      </c>
      <c r="HS2" s="222" t="str">
        <f>IF('様式1-1_申請書(表)'!$P$19="","","第"&amp;'様式1-1_申請書(表)'!$P$19&amp;"号")</f>
        <v/>
      </c>
      <c r="HT2" s="222" t="str">
        <f>IF('様式1-1_申請書(表)'!$M$21="","",'様式1-1_申請書(表)'!$K$21&amp;'様式1-1_申請書(表)'!$M$21&amp;"年"&amp;'様式1-1_申請書(表)'!$P$21&amp;"月"&amp;'様式1-1_申請書(表)'!$S$21&amp;"日")</f>
        <v/>
      </c>
      <c r="HU2" s="222" t="str">
        <f>IF(AND('様式1-1_申請書(表)'!$E$23="■",'様式1-1_申請書(表)'!$H$23="□"),"大臣",IF(AND('様式1-1_申請書(表)'!$E$23="□",'様式1-1_申請書(表)'!$H$23="■"),"知事",""))&amp;IF(AND('様式1-1_申請書(表)'!$E$25="■",'様式1-1_申請書(表)'!$H$25="□"),"・特定",IF(AND('様式1-1_申請書(表)'!$E$25="□",'様式1-1_申請書(表)'!$H$25="■"),"・一般",""))</f>
        <v/>
      </c>
      <c r="HV2" s="222" t="str">
        <f>IF('様式1-1_申請書(表)'!$P$23="","","第"&amp;'様式1-1_申請書(表)'!$P$23&amp;"号")</f>
        <v/>
      </c>
      <c r="HW2" s="222" t="str">
        <f>IF('様式1-1_申請書(表)'!$M$25="","",'様式1-1_申請書(表)'!$K$25&amp;'様式1-1_申請書(表)'!$M$25&amp;"年"&amp;'様式1-1_申請書(表)'!$P$25&amp;"月"&amp;'様式1-1_申請書(表)'!$S$25&amp;"日")</f>
        <v/>
      </c>
      <c r="HX2" s="222" t="str">
        <f>IF(AND('様式1-1_申請書(表)'!$E$27="■",'様式1-1_申請書(表)'!$H$27="□"),"大臣",IF(AND('様式1-1_申請書(表)'!$E$27="□",'様式1-1_申請書(表)'!$H$27="■"),"知事",""))&amp;IF(AND('様式1-1_申請書(表)'!$E$29="■",'様式1-1_申請書(表)'!$H$29="□"),"・特定",IF(AND('様式1-1_申請書(表)'!$E$29="□",'様式1-1_申請書(表)'!$H$29="■"),"・一般",""))</f>
        <v/>
      </c>
      <c r="HY2" s="222" t="str">
        <f>IF('様式1-1_申請書(表)'!$P$27="","","第"&amp;'様式1-1_申請書(表)'!$P$27&amp;"号")</f>
        <v/>
      </c>
      <c r="HZ2" s="222" t="str">
        <f>IF('様式1-1_申請書(表)'!$M$29="","",'様式1-1_申請書(表)'!$K$29&amp;'様式1-1_申請書(表)'!$M$29&amp;"年"&amp;'様式1-1_申請書(表)'!$P$29&amp;"月"&amp;'様式1-1_申請書(表)'!$S$29&amp;"日")</f>
        <v/>
      </c>
      <c r="IA2" s="222" t="str">
        <f>IF('様式1-1_申請書(表)'!$BA$27="■","有","")</f>
        <v/>
      </c>
      <c r="IB2" s="222" t="str">
        <f>IF('様式1-1_申請書(表)'!$BA$29="■","有","")</f>
        <v/>
      </c>
      <c r="IC2" s="222" t="str">
        <f>IF(AND(OR('様式1-1_申請書(表)'!$Z$25="■",'様式1-1_申請書(表)'!$AH$25="■"),'様式1-1_申請書(表)'!$AF$29="■"),"○","")</f>
        <v/>
      </c>
      <c r="ID2" s="228"/>
      <c r="IE2" s="228"/>
      <c r="IF2" s="228"/>
      <c r="IG2" s="228"/>
      <c r="IH2" s="228"/>
      <c r="II2" s="228"/>
      <c r="IJ2" s="228"/>
      <c r="IK2" s="228"/>
      <c r="IL2" s="228"/>
      <c r="IM2" s="228"/>
      <c r="IN2" s="228"/>
      <c r="IO2" s="228"/>
      <c r="IP2" s="228"/>
      <c r="IQ2" s="228"/>
      <c r="IR2" s="228"/>
      <c r="IS2" s="228"/>
      <c r="IT2" s="228"/>
      <c r="IU2" s="228"/>
      <c r="IV2" s="228"/>
      <c r="IW2" s="228"/>
      <c r="IX2" s="228"/>
      <c r="IY2" s="228"/>
      <c r="IZ2" s="228"/>
      <c r="JA2" s="228"/>
      <c r="JB2" s="228"/>
      <c r="JC2" s="228"/>
      <c r="JD2" s="228"/>
      <c r="JE2" s="228"/>
      <c r="JF2" s="228"/>
      <c r="JG2" s="228"/>
      <c r="JH2" s="226"/>
      <c r="JI2" s="226"/>
      <c r="JJ2" s="226"/>
      <c r="JK2" s="228"/>
      <c r="JL2" s="226"/>
      <c r="JM2" s="226"/>
      <c r="JN2" s="226"/>
      <c r="JO2" s="228"/>
      <c r="JP2" s="226"/>
      <c r="JQ2" s="226"/>
      <c r="JR2" s="226"/>
      <c r="JS2" s="226"/>
      <c r="JT2" s="226"/>
      <c r="JU2" s="226"/>
      <c r="JV2" s="226"/>
      <c r="JW2" s="226"/>
      <c r="JX2" s="226"/>
      <c r="JY2" s="226"/>
      <c r="JZ2" s="226"/>
      <c r="KA2" s="226"/>
      <c r="KB2" s="226"/>
      <c r="KC2" s="226"/>
      <c r="KD2" s="226"/>
      <c r="KE2" s="226"/>
      <c r="KF2" s="226"/>
      <c r="KG2" s="226"/>
      <c r="KH2" s="226"/>
      <c r="KI2" s="226"/>
      <c r="KJ2" s="226"/>
      <c r="KK2" s="226"/>
      <c r="KL2" s="226"/>
      <c r="KM2" s="226"/>
      <c r="KN2" s="226"/>
      <c r="KO2" s="226"/>
      <c r="KP2" s="226"/>
      <c r="KQ2" s="226"/>
      <c r="KR2" s="226"/>
      <c r="KS2" s="226"/>
      <c r="KT2" s="226"/>
      <c r="KU2" s="226"/>
      <c r="KV2" s="226"/>
      <c r="KW2" s="226"/>
      <c r="KX2" s="226"/>
      <c r="KY2" s="226"/>
      <c r="KZ2" s="226"/>
      <c r="LA2" s="226"/>
      <c r="LB2" s="226"/>
      <c r="LC2" s="226"/>
      <c r="LD2" s="226"/>
      <c r="LE2" s="226"/>
      <c r="LF2" s="226"/>
      <c r="LG2" s="226"/>
      <c r="LH2" s="226"/>
      <c r="LI2" s="226"/>
      <c r="LJ2" s="226"/>
      <c r="LK2" s="226"/>
      <c r="LL2" s="226"/>
      <c r="LM2" s="226"/>
      <c r="LN2" s="226"/>
      <c r="LO2" s="226"/>
      <c r="LP2" s="226"/>
      <c r="LQ2" s="226"/>
      <c r="LR2" s="226"/>
      <c r="LS2" s="226"/>
      <c r="LT2" s="226"/>
      <c r="LU2" s="226"/>
      <c r="LV2" s="226"/>
      <c r="LW2" s="226"/>
      <c r="LX2" s="226"/>
      <c r="LY2" s="226"/>
      <c r="LZ2" s="226"/>
      <c r="MA2" s="226"/>
      <c r="MB2" s="226"/>
      <c r="MC2" s="226"/>
      <c r="MD2" s="226"/>
      <c r="ME2" s="226"/>
      <c r="MF2" s="226"/>
      <c r="MG2" s="226"/>
      <c r="MH2" s="226"/>
      <c r="MI2" s="226"/>
      <c r="MJ2" s="226"/>
      <c r="MK2" s="227"/>
      <c r="ML2" s="227"/>
      <c r="MM2" s="227"/>
      <c r="MN2" s="231"/>
      <c r="MO2" s="231"/>
      <c r="MP2" s="231"/>
      <c r="MQ2" s="227"/>
      <c r="MR2" s="231"/>
      <c r="MS2" s="231"/>
      <c r="MT2" s="231"/>
      <c r="MU2" s="227"/>
      <c r="MV2" s="231"/>
      <c r="MW2" s="231"/>
      <c r="MX2" s="231"/>
      <c r="MY2" s="227"/>
      <c r="MZ2" s="231"/>
      <c r="NA2" s="231"/>
      <c r="NB2" s="231"/>
      <c r="NC2" s="231"/>
      <c r="ND2" s="231"/>
      <c r="NE2" s="231"/>
      <c r="NF2" s="231"/>
      <c r="NG2" s="231"/>
      <c r="NH2" s="227"/>
      <c r="NI2" s="227"/>
      <c r="NJ2" s="227"/>
      <c r="NK2" s="227"/>
      <c r="NL2" s="227"/>
      <c r="NM2" s="227"/>
      <c r="NN2" s="227"/>
      <c r="NO2" s="227"/>
      <c r="NP2" s="227"/>
      <c r="NQ2" s="227"/>
      <c r="NR2" s="227"/>
      <c r="NS2" s="227"/>
      <c r="NT2" s="227"/>
      <c r="NU2" s="227"/>
      <c r="NV2" s="227"/>
      <c r="NW2" s="227"/>
      <c r="NX2" s="227"/>
      <c r="NY2" s="227"/>
      <c r="NZ2" s="227"/>
      <c r="OA2" s="227"/>
      <c r="OB2" s="227"/>
      <c r="OC2" s="227"/>
      <c r="OD2" s="227"/>
      <c r="OE2" s="227"/>
      <c r="OF2" s="227"/>
      <c r="OG2" s="227"/>
      <c r="OH2" s="227"/>
      <c r="OI2" s="227"/>
      <c r="OJ2" s="227"/>
      <c r="OK2" s="227"/>
      <c r="OL2" s="227"/>
      <c r="OM2" s="227"/>
      <c r="ON2" s="227"/>
      <c r="OO2" s="227"/>
      <c r="OP2" s="227"/>
      <c r="OQ2" s="227"/>
      <c r="OR2" s="227"/>
      <c r="OS2" s="227"/>
      <c r="OT2" s="227"/>
      <c r="OU2" s="227"/>
      <c r="OV2" s="227"/>
      <c r="OW2" s="227"/>
      <c r="OX2" s="227"/>
      <c r="OY2" s="227"/>
      <c r="OZ2" s="227"/>
      <c r="PA2" s="227"/>
      <c r="PB2" s="227"/>
      <c r="PC2" s="227"/>
      <c r="PD2" s="227"/>
      <c r="PE2" s="227"/>
      <c r="PF2" s="227"/>
      <c r="PG2" s="227"/>
      <c r="PH2" s="227"/>
      <c r="PI2" s="227"/>
      <c r="PJ2" s="227"/>
      <c r="PK2" s="227"/>
      <c r="PL2" s="227"/>
      <c r="PM2" s="227"/>
      <c r="PN2" s="227"/>
      <c r="PO2" s="227"/>
      <c r="PP2" s="227"/>
      <c r="PQ2" s="227"/>
      <c r="PR2" s="227"/>
      <c r="PS2" s="227"/>
      <c r="PT2" s="227"/>
      <c r="PU2" s="227"/>
      <c r="PV2" s="227"/>
      <c r="PW2" s="227"/>
      <c r="PX2" s="227"/>
      <c r="PY2" s="227"/>
      <c r="PZ2" s="227"/>
      <c r="QA2" s="227"/>
      <c r="QB2" s="227"/>
      <c r="QC2" s="227"/>
      <c r="QD2" s="227"/>
      <c r="QE2" s="227"/>
      <c r="QF2" s="227"/>
      <c r="QG2" s="227"/>
      <c r="QH2" s="227"/>
      <c r="QI2" s="227"/>
      <c r="QJ2" s="227"/>
      <c r="QK2" s="227"/>
      <c r="QL2" s="227"/>
      <c r="QM2" s="227"/>
      <c r="QN2" s="227"/>
      <c r="QO2" s="227"/>
      <c r="QP2" s="227"/>
      <c r="QQ2" s="227"/>
      <c r="QR2" s="227"/>
      <c r="QS2" s="227"/>
      <c r="QT2" s="227"/>
      <c r="QU2" s="227"/>
      <c r="QV2" s="227"/>
      <c r="QW2" s="227"/>
      <c r="QX2" s="227"/>
      <c r="QY2" s="227"/>
      <c r="QZ2" s="227"/>
      <c r="RA2" s="227"/>
      <c r="RB2" s="227"/>
      <c r="RC2" s="227"/>
      <c r="RD2" s="227"/>
      <c r="RE2" s="227"/>
      <c r="RF2" s="227"/>
      <c r="RG2" s="227"/>
      <c r="RH2" s="227"/>
      <c r="RI2" s="227"/>
      <c r="RJ2" s="227"/>
      <c r="RK2" s="227"/>
      <c r="RL2" s="227"/>
      <c r="RM2" s="227"/>
      <c r="RN2" s="227"/>
      <c r="RO2" s="227"/>
      <c r="RP2" s="227"/>
      <c r="RQ2" s="227"/>
      <c r="RR2" s="227"/>
      <c r="RS2" s="227"/>
      <c r="RT2" s="227"/>
      <c r="RU2" s="227"/>
      <c r="RV2" s="227"/>
      <c r="RW2" s="227"/>
      <c r="RX2" s="227"/>
      <c r="RY2" s="227"/>
      <c r="RZ2" s="227"/>
      <c r="SA2" s="227"/>
      <c r="SB2" s="227"/>
      <c r="SC2" s="227"/>
      <c r="SD2" s="227"/>
      <c r="SE2" s="227"/>
      <c r="SF2" s="227"/>
      <c r="SG2" s="227"/>
      <c r="SH2" s="227"/>
      <c r="SI2" s="227"/>
      <c r="SJ2" s="227"/>
      <c r="SK2" s="227"/>
      <c r="SL2" s="227"/>
      <c r="SM2" s="227"/>
      <c r="SN2" s="227"/>
      <c r="SO2" s="227"/>
      <c r="SP2" s="227"/>
      <c r="SQ2" s="227"/>
      <c r="SR2" s="227"/>
      <c r="SS2" s="227"/>
      <c r="ST2" s="227"/>
      <c r="SU2" s="227"/>
      <c r="SV2" s="227"/>
      <c r="SW2" s="227"/>
      <c r="SX2" s="227"/>
      <c r="SY2" s="227"/>
      <c r="SZ2" s="227"/>
      <c r="TA2" s="227"/>
      <c r="TB2" s="227"/>
      <c r="TC2" s="227"/>
      <c r="TD2" s="227"/>
      <c r="TE2" s="227"/>
      <c r="TF2" s="227"/>
      <c r="TG2" s="227"/>
      <c r="TH2" s="227"/>
      <c r="TI2" s="227"/>
      <c r="TJ2" s="227"/>
      <c r="TK2" s="227"/>
      <c r="TL2" s="227"/>
      <c r="TM2" s="227"/>
      <c r="TN2" s="227"/>
      <c r="TO2" s="227"/>
      <c r="TP2" s="227"/>
      <c r="TQ2" s="227"/>
    </row>
  </sheetData>
  <sheetProtection algorithmName="SHA-512" hashValue="HqrlLS89IbbThxEUjGGgiHuEmFlJz4c1n1ZCC2B5nvzKFuD5xMLRRM+sLHAk5Y6FPrcxn5e25ndhMxzjtWGq3g==" saltValue="Za9wcqRLfaaBOdiCovb1IA==" spinCount="100000" sheet="1" objects="1" scenarios="1"/>
  <phoneticPr fontId="2"/>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R43"/>
  <sheetViews>
    <sheetView tabSelected="1" view="pageBreakPreview" zoomScaleNormal="100" zoomScaleSheetLayoutView="100" workbookViewId="0"/>
  </sheetViews>
  <sheetFormatPr defaultRowHeight="11.25" x14ac:dyDescent="0.15"/>
  <cols>
    <col min="1" max="1" width="7.5" style="9" customWidth="1"/>
    <col min="2" max="54" width="2.5" style="86" customWidth="1"/>
    <col min="55" max="55" width="3" style="86" hidden="1" customWidth="1"/>
    <col min="56" max="56" width="9" style="86" hidden="1" customWidth="1"/>
    <col min="57" max="57" width="24.875" style="86" hidden="1" customWidth="1"/>
    <col min="58" max="58" width="4.5" style="86" hidden="1" customWidth="1"/>
    <col min="59" max="61" width="3" style="86" hidden="1" customWidth="1"/>
    <col min="62" max="62" width="13.875" style="86" hidden="1" customWidth="1"/>
    <col min="63" max="63" width="5" style="86" hidden="1" customWidth="1"/>
    <col min="64" max="64" width="6" style="86" hidden="1" customWidth="1"/>
    <col min="65" max="65" width="4.5" style="86" hidden="1" customWidth="1"/>
    <col min="66" max="66" width="3.25" style="86" hidden="1" customWidth="1"/>
    <col min="67" max="67" width="13.875" style="86" hidden="1" customWidth="1"/>
    <col min="68" max="70" width="6.75" style="86" hidden="1" customWidth="1"/>
    <col min="71" max="16384" width="9" style="86"/>
  </cols>
  <sheetData>
    <row r="1" spans="1:70" ht="18" customHeight="1" x14ac:dyDescent="0.15">
      <c r="B1" s="443" t="s">
        <v>418</v>
      </c>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443"/>
      <c r="AN1" s="443"/>
      <c r="AO1" s="443"/>
      <c r="AP1" s="443"/>
      <c r="AQ1" s="443"/>
      <c r="AR1" s="444" t="s">
        <v>419</v>
      </c>
      <c r="AS1" s="444"/>
      <c r="AT1" s="444"/>
      <c r="AU1" s="444"/>
      <c r="AV1" s="444"/>
      <c r="AW1" s="444"/>
      <c r="AX1" s="444"/>
      <c r="AY1" s="444"/>
      <c r="AZ1" s="444"/>
      <c r="BA1" s="444"/>
      <c r="BB1" s="444"/>
    </row>
    <row r="2" spans="1:70" ht="13.5" customHeight="1" x14ac:dyDescent="0.15">
      <c r="B2" s="445" t="s">
        <v>420</v>
      </c>
      <c r="C2" s="426"/>
      <c r="D2" s="427"/>
      <c r="E2" s="240" t="s">
        <v>421</v>
      </c>
      <c r="F2" s="246"/>
      <c r="G2" s="246"/>
      <c r="H2" s="246"/>
      <c r="I2" s="246"/>
      <c r="J2" s="246"/>
      <c r="K2" s="243" t="s">
        <v>422</v>
      </c>
      <c r="L2" s="445" t="s">
        <v>423</v>
      </c>
      <c r="M2" s="426"/>
      <c r="N2" s="427"/>
      <c r="O2" s="379" t="s">
        <v>424</v>
      </c>
      <c r="P2" s="380"/>
      <c r="Q2" s="380"/>
      <c r="R2" s="380"/>
      <c r="S2" s="380"/>
      <c r="T2" s="380"/>
      <c r="U2" s="380"/>
      <c r="V2" s="381"/>
      <c r="W2" s="449" t="s">
        <v>425</v>
      </c>
      <c r="X2" s="450"/>
      <c r="Y2" s="450"/>
      <c r="Z2" s="451"/>
      <c r="AA2" s="379" t="s">
        <v>426</v>
      </c>
      <c r="AB2" s="380"/>
      <c r="AC2" s="552"/>
      <c r="AD2" s="479"/>
      <c r="AE2" s="479"/>
      <c r="AF2" s="479"/>
      <c r="AG2" s="479"/>
      <c r="AH2" s="479"/>
      <c r="AI2" s="479"/>
      <c r="AJ2" s="479"/>
      <c r="AK2" s="479"/>
      <c r="AL2" s="479"/>
      <c r="AM2" s="479"/>
      <c r="AN2" s="479"/>
      <c r="AO2" s="479"/>
      <c r="AP2" s="479"/>
      <c r="AQ2" s="480"/>
      <c r="AR2" s="543" t="s">
        <v>427</v>
      </c>
      <c r="AS2" s="544"/>
      <c r="AT2" s="544"/>
      <c r="AU2" s="544"/>
      <c r="AV2" s="544"/>
      <c r="AW2" s="544"/>
      <c r="AX2" s="545"/>
      <c r="AY2" s="468"/>
      <c r="AZ2" s="468"/>
      <c r="BA2" s="468"/>
      <c r="BB2" s="469"/>
      <c r="BC2" s="86" t="s">
        <v>428</v>
      </c>
      <c r="BD2" s="230" t="str">
        <f>SUBSTITUTE(SUBSTITUTE(SUBSTITUTE(SUBSTITUTE(SUBSTITUTE(SUBSTITUTE(SUBSTITUTE(SUBSTITUTE($E$8,"株式会社","㈱"),"有限会社","㈲"),"合名会社","(名)"),"合資会社","(資)"),"合同会社","(同)"),"一般財団法人","(一財)"),"公益財団法人","(公財)"),"一般社団法人","(一社)")</f>
        <v/>
      </c>
      <c r="BE2" s="86" t="s">
        <v>395</v>
      </c>
      <c r="BF2" s="86" t="s">
        <v>429</v>
      </c>
      <c r="BG2" s="86">
        <v>6</v>
      </c>
      <c r="BH2" s="86">
        <v>12</v>
      </c>
      <c r="BI2" s="86">
        <v>1</v>
      </c>
      <c r="BJ2" s="203" t="s">
        <v>395</v>
      </c>
      <c r="BK2" s="206">
        <v>1300</v>
      </c>
      <c r="BL2" s="207" t="s">
        <v>400</v>
      </c>
      <c r="BM2" s="215" t="s">
        <v>402</v>
      </c>
      <c r="BN2" s="194" t="s">
        <v>407</v>
      </c>
      <c r="BO2" s="202" t="s">
        <v>406</v>
      </c>
      <c r="BP2" s="202" t="s">
        <v>403</v>
      </c>
      <c r="BQ2" s="202" t="s">
        <v>404</v>
      </c>
      <c r="BR2" s="202" t="s">
        <v>405</v>
      </c>
    </row>
    <row r="3" spans="1:70" ht="13.5" customHeight="1" x14ac:dyDescent="0.15">
      <c r="B3" s="446"/>
      <c r="C3" s="429"/>
      <c r="D3" s="430"/>
      <c r="E3" s="241"/>
      <c r="F3" s="247"/>
      <c r="G3" s="247"/>
      <c r="H3" s="247"/>
      <c r="I3" s="247"/>
      <c r="J3" s="247"/>
      <c r="K3" s="244"/>
      <c r="L3" s="446"/>
      <c r="M3" s="429"/>
      <c r="N3" s="430"/>
      <c r="O3" s="255" t="s">
        <v>424</v>
      </c>
      <c r="P3" s="256"/>
      <c r="Q3" s="256"/>
      <c r="R3" s="256"/>
      <c r="S3" s="256"/>
      <c r="T3" s="256"/>
      <c r="U3" s="256"/>
      <c r="V3" s="310"/>
      <c r="W3" s="452"/>
      <c r="X3" s="453"/>
      <c r="Y3" s="453"/>
      <c r="Z3" s="454"/>
      <c r="AA3" s="553" t="s">
        <v>551</v>
      </c>
      <c r="AB3" s="359"/>
      <c r="AC3" s="360"/>
      <c r="AD3" s="554"/>
      <c r="AE3" s="554"/>
      <c r="AF3" s="554"/>
      <c r="AG3" s="554"/>
      <c r="AH3" s="554"/>
      <c r="AI3" s="554"/>
      <c r="AJ3" s="554"/>
      <c r="AK3" s="554"/>
      <c r="AL3" s="554"/>
      <c r="AM3" s="554"/>
      <c r="AN3" s="554"/>
      <c r="AO3" s="554"/>
      <c r="AP3" s="554"/>
      <c r="AQ3" s="555"/>
      <c r="AR3" s="546"/>
      <c r="AS3" s="547"/>
      <c r="AT3" s="547"/>
      <c r="AU3" s="547"/>
      <c r="AV3" s="547"/>
      <c r="AW3" s="547"/>
      <c r="AX3" s="548"/>
      <c r="AY3" s="470"/>
      <c r="AZ3" s="470"/>
      <c r="BA3" s="470"/>
      <c r="BB3" s="471"/>
      <c r="BC3" s="86" t="s">
        <v>430</v>
      </c>
      <c r="BD3" s="230" t="str">
        <f>SUBSTITUTE(SUBSTITUTE(SUBSTITUTE($BD$2,"公益社団法人","(公社)"),"　","")," ","")</f>
        <v/>
      </c>
      <c r="BE3" s="86" t="s">
        <v>431</v>
      </c>
      <c r="BF3" s="86" t="s">
        <v>432</v>
      </c>
      <c r="BG3" s="86">
        <v>7</v>
      </c>
      <c r="BH3" s="86">
        <v>1</v>
      </c>
      <c r="BI3" s="86">
        <v>2</v>
      </c>
      <c r="BJ3" s="204" t="s">
        <v>431</v>
      </c>
      <c r="BK3" s="208">
        <v>1000</v>
      </c>
      <c r="BL3" s="218" t="s">
        <v>400</v>
      </c>
      <c r="BM3" s="200" t="s">
        <v>402</v>
      </c>
      <c r="BN3" s="195" t="s">
        <v>408</v>
      </c>
      <c r="BO3" s="201" t="s">
        <v>395</v>
      </c>
      <c r="BP3" s="202" t="str">
        <f>IF(AND($BK$2&lt;=$AZ$10,$Z$25="■"),$BN$2,IF(AND($BK$3&lt;=$AZ$10,$Z$25="■"),$BN$3,IF(AND($BK$4&lt;=$AZ$10,$Z$25="■"),$BN$4,IF($BK$5&lt;=$AZ$10,$BN$5,$BN$6))))</f>
        <v>D</v>
      </c>
      <c r="BQ3" s="202" t="str">
        <f>IF(AND($BK$2&lt;=$AZ$13,$Z$25="■"),$BN$2,IF(AND($BK$3&lt;=$AZ$13,$Z$25="■"),$BN$3,IF(AND($BK$4&lt;=$AZ$13,$Z$25="■"),$BN$4,IF($BK$5&lt;=$AZ$13,$BN$5,$BN$6))))</f>
        <v>D</v>
      </c>
      <c r="BR3" s="202" t="str">
        <f>IF(AND($BK$2&lt;=$AZ$16,$Z$25="■"),$BN$2,IF(AND($BK$3&lt;=$AZ$16,$Z$25="■"),$BN$3,IF(AND($BK$4&lt;=$AZ$16,$Z$25="■"),$BN$4,IF($BK$5&lt;=$AZ$16,$BN$5,$BN$6))))</f>
        <v>D</v>
      </c>
    </row>
    <row r="4" spans="1:70" ht="13.5" customHeight="1" x14ac:dyDescent="0.15">
      <c r="B4" s="446"/>
      <c r="C4" s="429"/>
      <c r="D4" s="430"/>
      <c r="E4" s="241"/>
      <c r="F4" s="247"/>
      <c r="G4" s="247"/>
      <c r="H4" s="247"/>
      <c r="I4" s="247"/>
      <c r="J4" s="247"/>
      <c r="K4" s="244"/>
      <c r="L4" s="446"/>
      <c r="M4" s="429"/>
      <c r="N4" s="430"/>
      <c r="O4" s="255" t="s">
        <v>424</v>
      </c>
      <c r="P4" s="256"/>
      <c r="Q4" s="256"/>
      <c r="R4" s="256"/>
      <c r="S4" s="256"/>
      <c r="T4" s="256"/>
      <c r="U4" s="256"/>
      <c r="V4" s="310"/>
      <c r="W4" s="452"/>
      <c r="X4" s="453"/>
      <c r="Y4" s="453"/>
      <c r="Z4" s="454"/>
      <c r="AA4" s="458" t="s">
        <v>433</v>
      </c>
      <c r="AB4" s="321"/>
      <c r="AC4" s="365"/>
      <c r="AD4" s="399"/>
      <c r="AE4" s="399"/>
      <c r="AF4" s="399"/>
      <c r="AG4" s="399"/>
      <c r="AH4" s="399"/>
      <c r="AI4" s="399"/>
      <c r="AJ4" s="399"/>
      <c r="AK4" s="399"/>
      <c r="AL4" s="399"/>
      <c r="AM4" s="399"/>
      <c r="AN4" s="399"/>
      <c r="AO4" s="399"/>
      <c r="AP4" s="399"/>
      <c r="AQ4" s="400"/>
      <c r="AR4" s="546"/>
      <c r="AS4" s="547"/>
      <c r="AT4" s="547"/>
      <c r="AU4" s="547"/>
      <c r="AV4" s="547"/>
      <c r="AW4" s="547"/>
      <c r="AX4" s="548"/>
      <c r="AY4" s="470"/>
      <c r="AZ4" s="470"/>
      <c r="BA4" s="470"/>
      <c r="BB4" s="471"/>
      <c r="BD4" s="230" t="str">
        <f>SUBSTITUTE(SUBSTITUTE(SUBSTITUTE(SUBSTITUTE(SUBSTITUTE(SUBSTITUTE(SUBSTITUTE(SUBSTITUTE($Z$8,"株式会社","㈱"),"有限会社","㈲"),"合名会社","(名)"),"合資会社","(資)"),"合同会社","(同)"),"一般財団法人","(一財)"),"公益財団法人","(公財)"),"一般社団法人","(一社)")</f>
        <v/>
      </c>
      <c r="BE4" s="86" t="s">
        <v>434</v>
      </c>
      <c r="BI4" s="86">
        <v>3</v>
      </c>
      <c r="BJ4" s="204"/>
      <c r="BK4" s="208">
        <v>700</v>
      </c>
      <c r="BL4" s="209" t="s">
        <v>400</v>
      </c>
      <c r="BM4" s="200" t="s">
        <v>402</v>
      </c>
      <c r="BN4" s="195" t="s">
        <v>397</v>
      </c>
      <c r="BO4" s="201" t="s">
        <v>431</v>
      </c>
      <c r="BP4" s="202" t="str">
        <f>IF(AND($BK$2&lt;=$AZ$10,$Z$25="■"),$BN$2,IF(AND($BK$3&lt;=$AZ$10,$Z$25="■"),$BN$3,IF(AND($BK$4&lt;=$AZ$10,$Z$25="■"),$BN$4,IF($BK$5&lt;=$AZ$10,$BN$5,$BN$6))))</f>
        <v>D</v>
      </c>
      <c r="BQ4" s="202" t="str">
        <f>IF(AND($BK$2&lt;=$AZ$13,$Z$25="■"),$BN$2,IF(AND($BK$3&lt;=$AZ$13,$Z$25="■"),$BN$3,IF(AND($BK$4&lt;=$AZ$13,$Z$25="■"),$BN$4,IF($BK$5&lt;=$AZ$13,$BN$5,$BN$6))))</f>
        <v>D</v>
      </c>
      <c r="BR4" s="202" t="str">
        <f>IF(AND($BK$2&lt;=$AZ$16,$Z$25="■"),$BN$2,IF(AND($BK$3&lt;=$AZ$16,$Z$25="■"),$BN$3,IF(AND($BK$4&lt;=$AZ$16,$Z$25="■"),$BN$4,IF($BK$5&lt;=$AZ$16,$BN$5,$BN$6))))</f>
        <v>D</v>
      </c>
    </row>
    <row r="5" spans="1:70" ht="13.5" customHeight="1" x14ac:dyDescent="0.15">
      <c r="B5" s="447"/>
      <c r="C5" s="423"/>
      <c r="D5" s="424"/>
      <c r="E5" s="242"/>
      <c r="F5" s="248"/>
      <c r="G5" s="248"/>
      <c r="H5" s="248"/>
      <c r="I5" s="248"/>
      <c r="J5" s="248"/>
      <c r="K5" s="245"/>
      <c r="L5" s="447"/>
      <c r="M5" s="423"/>
      <c r="N5" s="424"/>
      <c r="O5" s="382" t="s">
        <v>424</v>
      </c>
      <c r="P5" s="383"/>
      <c r="Q5" s="383"/>
      <c r="R5" s="383"/>
      <c r="S5" s="383"/>
      <c r="T5" s="383"/>
      <c r="U5" s="383"/>
      <c r="V5" s="384"/>
      <c r="W5" s="455"/>
      <c r="X5" s="456"/>
      <c r="Y5" s="456"/>
      <c r="Z5" s="457"/>
      <c r="AA5" s="382" t="s">
        <v>435</v>
      </c>
      <c r="AB5" s="383"/>
      <c r="AC5" s="558"/>
      <c r="AD5" s="556"/>
      <c r="AE5" s="556"/>
      <c r="AF5" s="556"/>
      <c r="AG5" s="556"/>
      <c r="AH5" s="556"/>
      <c r="AI5" s="556"/>
      <c r="AJ5" s="556"/>
      <c r="AK5" s="556"/>
      <c r="AL5" s="556"/>
      <c r="AM5" s="556"/>
      <c r="AN5" s="556"/>
      <c r="AO5" s="556"/>
      <c r="AP5" s="556"/>
      <c r="AQ5" s="557"/>
      <c r="AR5" s="549"/>
      <c r="AS5" s="550"/>
      <c r="AT5" s="550"/>
      <c r="AU5" s="550"/>
      <c r="AV5" s="550"/>
      <c r="AW5" s="550"/>
      <c r="AX5" s="551"/>
      <c r="AY5" s="472"/>
      <c r="AZ5" s="472"/>
      <c r="BA5" s="472"/>
      <c r="BB5" s="473"/>
      <c r="BD5" s="230" t="str">
        <f>SUBSTITUTE(SUBSTITUTE(SUBSTITUTE($BD$4,"公益社団法人","(公社)"),"　","")," ","")</f>
        <v/>
      </c>
      <c r="BE5" s="86" t="s">
        <v>436</v>
      </c>
      <c r="BI5" s="86">
        <v>4</v>
      </c>
      <c r="BJ5" s="204"/>
      <c r="BK5" s="208">
        <v>620</v>
      </c>
      <c r="BL5" s="209" t="s">
        <v>400</v>
      </c>
      <c r="BM5" s="200"/>
      <c r="BN5" s="195" t="s">
        <v>398</v>
      </c>
      <c r="BO5" s="201" t="s">
        <v>434</v>
      </c>
      <c r="BP5" s="202" t="str">
        <f>IF(AND($BK$7&lt;=$AZ$10,$AA$25="■"),$BN$7,IF(AND($BK$8&lt;=$AZ$10,$AA$25="■"),$BN$8,$BN$9))</f>
        <v>C</v>
      </c>
      <c r="BQ5" s="202" t="str">
        <f>IF(AND($BK$7&lt;=$AZ$13,$AA$25="■"),$BN$7,IF(AND($BK$8&lt;=$AZ$13,$AA$25="■"),$BN$8,$BN$9))</f>
        <v>C</v>
      </c>
      <c r="BR5" s="202" t="str">
        <f>IF(AND($BK$7&lt;=$AZ$16,$AA$25="■"),$BN$7,IF(AND($BK$8&lt;=$AZ$16,$AA$25="■"),$BN$8,$BN$9))</f>
        <v>C</v>
      </c>
    </row>
    <row r="6" spans="1:70" ht="16.5" customHeight="1" x14ac:dyDescent="0.15">
      <c r="B6" s="474" t="s">
        <v>438</v>
      </c>
      <c r="C6" s="363"/>
      <c r="D6" s="363"/>
      <c r="E6" s="363"/>
      <c r="F6" s="363"/>
      <c r="G6" s="363"/>
      <c r="H6" s="363"/>
      <c r="I6" s="363"/>
      <c r="J6" s="363"/>
      <c r="K6" s="363"/>
      <c r="L6" s="363"/>
      <c r="M6" s="363"/>
      <c r="N6" s="363"/>
      <c r="O6" s="363"/>
      <c r="P6" s="363"/>
      <c r="Q6" s="363"/>
      <c r="R6" s="363"/>
      <c r="S6" s="363"/>
      <c r="T6" s="363"/>
      <c r="U6" s="363"/>
      <c r="V6" s="475"/>
      <c r="W6" s="474" t="s">
        <v>439</v>
      </c>
      <c r="X6" s="363"/>
      <c r="Y6" s="363"/>
      <c r="Z6" s="363"/>
      <c r="AA6" s="363"/>
      <c r="AB6" s="363"/>
      <c r="AC6" s="363"/>
      <c r="AD6" s="363"/>
      <c r="AE6" s="363"/>
      <c r="AF6" s="363"/>
      <c r="AG6" s="363"/>
      <c r="AH6" s="363"/>
      <c r="AI6" s="363"/>
      <c r="AJ6" s="363"/>
      <c r="AK6" s="363"/>
      <c r="AL6" s="363"/>
      <c r="AM6" s="363"/>
      <c r="AN6" s="363"/>
      <c r="AO6" s="363"/>
      <c r="AP6" s="363"/>
      <c r="AQ6" s="475"/>
      <c r="AR6" s="401" t="s">
        <v>662</v>
      </c>
      <c r="AS6" s="402"/>
      <c r="AT6" s="402"/>
      <c r="AU6" s="402"/>
      <c r="AV6" s="402"/>
      <c r="AW6" s="402"/>
      <c r="AX6" s="402"/>
      <c r="AY6" s="402"/>
      <c r="AZ6" s="402"/>
      <c r="BA6" s="402"/>
      <c r="BB6" s="403"/>
      <c r="BE6" s="86" t="s">
        <v>440</v>
      </c>
      <c r="BI6" s="86">
        <v>5</v>
      </c>
      <c r="BJ6" s="205"/>
      <c r="BK6" s="210">
        <v>619</v>
      </c>
      <c r="BL6" s="211" t="s">
        <v>401</v>
      </c>
      <c r="BM6" s="216"/>
      <c r="BN6" s="214" t="s">
        <v>399</v>
      </c>
      <c r="BO6" s="201" t="s">
        <v>436</v>
      </c>
      <c r="BP6" s="202" t="str">
        <f>IF(AND($BK$7&lt;=$AZ$10,$AA$25="■"),$BN$7,IF(AND($BK$8&lt;=$AZ$10,$AA$25="■"),$BN$8,$BN$9))</f>
        <v>C</v>
      </c>
      <c r="BQ6" s="202" t="str">
        <f>IF(AND($BK$7&lt;=$AZ$13,$AA$25="■"),$BN$7,IF(AND($BK$8&lt;=$AZ$13,$AA$25="■"),$BN$8,$BN$9))</f>
        <v>C</v>
      </c>
      <c r="BR6" s="202" t="str">
        <f>IF(AND($BK$7&lt;=$AZ$16,$AA$25="■"),$BN$7,IF(AND($BK$8&lt;=$AZ$16,$AA$25="■"),$BN$8,$BN$9))</f>
        <v>C</v>
      </c>
    </row>
    <row r="7" spans="1:70" ht="16.5" customHeight="1" x14ac:dyDescent="0.15">
      <c r="B7" s="358" t="s">
        <v>551</v>
      </c>
      <c r="C7" s="359"/>
      <c r="D7" s="360"/>
      <c r="E7" s="249"/>
      <c r="F7" s="250"/>
      <c r="G7" s="250"/>
      <c r="H7" s="250"/>
      <c r="I7" s="250"/>
      <c r="J7" s="250"/>
      <c r="K7" s="250"/>
      <c r="L7" s="250"/>
      <c r="M7" s="250"/>
      <c r="N7" s="250"/>
      <c r="O7" s="250"/>
      <c r="P7" s="250"/>
      <c r="Q7" s="250"/>
      <c r="R7" s="250"/>
      <c r="S7" s="250"/>
      <c r="T7" s="250"/>
      <c r="U7" s="250"/>
      <c r="V7" s="251"/>
      <c r="W7" s="358" t="s">
        <v>551</v>
      </c>
      <c r="X7" s="359"/>
      <c r="Y7" s="360"/>
      <c r="Z7" s="249"/>
      <c r="AA7" s="250"/>
      <c r="AB7" s="250"/>
      <c r="AC7" s="250"/>
      <c r="AD7" s="250"/>
      <c r="AE7" s="250"/>
      <c r="AF7" s="250"/>
      <c r="AG7" s="250"/>
      <c r="AH7" s="250"/>
      <c r="AI7" s="250"/>
      <c r="AJ7" s="250"/>
      <c r="AK7" s="250"/>
      <c r="AL7" s="250"/>
      <c r="AM7" s="250"/>
      <c r="AN7" s="250"/>
      <c r="AO7" s="250"/>
      <c r="AP7" s="250"/>
      <c r="AQ7" s="251"/>
      <c r="AR7" s="404"/>
      <c r="AS7" s="405"/>
      <c r="AT7" s="405"/>
      <c r="AU7" s="405"/>
      <c r="AV7" s="405"/>
      <c r="AW7" s="405"/>
      <c r="AX7" s="405"/>
      <c r="AY7" s="405"/>
      <c r="AZ7" s="405"/>
      <c r="BA7" s="405"/>
      <c r="BB7" s="406"/>
      <c r="BE7" s="86" t="s">
        <v>441</v>
      </c>
      <c r="BI7" s="86">
        <v>6</v>
      </c>
      <c r="BJ7" s="203" t="s">
        <v>434</v>
      </c>
      <c r="BK7" s="206">
        <v>1000</v>
      </c>
      <c r="BL7" s="207" t="s">
        <v>400</v>
      </c>
      <c r="BM7" s="215" t="s">
        <v>402</v>
      </c>
      <c r="BN7" s="194" t="s">
        <v>396</v>
      </c>
      <c r="BO7" s="201" t="s">
        <v>437</v>
      </c>
      <c r="BP7" s="202" t="str">
        <f>IF(AND($BK$10&lt;=$AZ$10,$AL$25="■"),$BN$10,IF($BK$11&lt;=$AZ$10,$BN$11,$BN$12))</f>
        <v>C</v>
      </c>
      <c r="BQ7" s="202" t="str">
        <f>IF(AND($BK$10&lt;=$AZ$13,$AL$25="■"),$BN$10,IF($BK$11&lt;=$AZ$13,$BN$11,$BN$12))</f>
        <v>C</v>
      </c>
      <c r="BR7" s="202" t="str">
        <f>IF(AND($BK$10&lt;=$AZ$16,$AL$25="■"),$BN$10,IF($BK$11&lt;=$AZ$16,$BN$11,$BN$12))</f>
        <v>C</v>
      </c>
    </row>
    <row r="8" spans="1:70" ht="16.5" customHeight="1" x14ac:dyDescent="0.15">
      <c r="B8" s="446" t="s">
        <v>443</v>
      </c>
      <c r="C8" s="429"/>
      <c r="D8" s="430"/>
      <c r="E8" s="485"/>
      <c r="F8" s="486"/>
      <c r="G8" s="486"/>
      <c r="H8" s="486"/>
      <c r="I8" s="486"/>
      <c r="J8" s="486"/>
      <c r="K8" s="486"/>
      <c r="L8" s="486"/>
      <c r="M8" s="486"/>
      <c r="N8" s="486"/>
      <c r="O8" s="486"/>
      <c r="P8" s="486"/>
      <c r="Q8" s="486"/>
      <c r="R8" s="486"/>
      <c r="S8" s="486"/>
      <c r="T8" s="486"/>
      <c r="U8" s="486"/>
      <c r="V8" s="487"/>
      <c r="W8" s="446" t="s">
        <v>443</v>
      </c>
      <c r="X8" s="429"/>
      <c r="Y8" s="430"/>
      <c r="Z8" s="485"/>
      <c r="AA8" s="486"/>
      <c r="AB8" s="486"/>
      <c r="AC8" s="486"/>
      <c r="AD8" s="486"/>
      <c r="AE8" s="486"/>
      <c r="AF8" s="486"/>
      <c r="AG8" s="486"/>
      <c r="AH8" s="486"/>
      <c r="AI8" s="486"/>
      <c r="AJ8" s="486"/>
      <c r="AK8" s="486"/>
      <c r="AL8" s="486"/>
      <c r="AM8" s="486"/>
      <c r="AN8" s="486"/>
      <c r="AO8" s="486"/>
      <c r="AP8" s="486"/>
      <c r="AQ8" s="487"/>
      <c r="AR8" s="407"/>
      <c r="AS8" s="408"/>
      <c r="AT8" s="408"/>
      <c r="AU8" s="408"/>
      <c r="AV8" s="408"/>
      <c r="AW8" s="408"/>
      <c r="AX8" s="408"/>
      <c r="AY8" s="408"/>
      <c r="AZ8" s="408"/>
      <c r="BA8" s="408"/>
      <c r="BB8" s="409"/>
      <c r="BE8" s="86" t="s">
        <v>444</v>
      </c>
      <c r="BI8" s="86">
        <v>7</v>
      </c>
      <c r="BJ8" s="204" t="s">
        <v>436</v>
      </c>
      <c r="BK8" s="208">
        <v>650</v>
      </c>
      <c r="BL8" s="209" t="s">
        <v>400</v>
      </c>
      <c r="BM8" s="200" t="s">
        <v>402</v>
      </c>
      <c r="BN8" s="195" t="s">
        <v>397</v>
      </c>
      <c r="BO8" s="201" t="s">
        <v>442</v>
      </c>
      <c r="BP8" s="202" t="str">
        <f>IF($BK$13&lt;=$AZ$10,$BN$13,$BN$14)</f>
        <v>B</v>
      </c>
      <c r="BQ8" s="202" t="str">
        <f>IF($BK$13&lt;=$AZ$13,$BN$13,$BN$14)</f>
        <v>B</v>
      </c>
      <c r="BR8" s="202" t="str">
        <f>IF($BK$13&lt;=$AZ$16,$BN$13,$BN$14)</f>
        <v>B</v>
      </c>
    </row>
    <row r="9" spans="1:70" ht="16.5" customHeight="1" x14ac:dyDescent="0.15">
      <c r="B9" s="476"/>
      <c r="C9" s="477"/>
      <c r="D9" s="478"/>
      <c r="E9" s="488"/>
      <c r="F9" s="489"/>
      <c r="G9" s="489"/>
      <c r="H9" s="489"/>
      <c r="I9" s="489"/>
      <c r="J9" s="489"/>
      <c r="K9" s="489"/>
      <c r="L9" s="489"/>
      <c r="M9" s="489"/>
      <c r="N9" s="489"/>
      <c r="O9" s="489"/>
      <c r="P9" s="489"/>
      <c r="Q9" s="489"/>
      <c r="R9" s="489"/>
      <c r="S9" s="489"/>
      <c r="T9" s="489"/>
      <c r="U9" s="489"/>
      <c r="V9" s="490"/>
      <c r="W9" s="476"/>
      <c r="X9" s="477"/>
      <c r="Y9" s="478"/>
      <c r="Z9" s="488"/>
      <c r="AA9" s="489"/>
      <c r="AB9" s="489"/>
      <c r="AC9" s="489"/>
      <c r="AD9" s="489"/>
      <c r="AE9" s="489"/>
      <c r="AF9" s="489"/>
      <c r="AG9" s="489"/>
      <c r="AH9" s="489"/>
      <c r="AI9" s="489"/>
      <c r="AJ9" s="489"/>
      <c r="AK9" s="489"/>
      <c r="AL9" s="489"/>
      <c r="AM9" s="489"/>
      <c r="AN9" s="489"/>
      <c r="AO9" s="489"/>
      <c r="AP9" s="489"/>
      <c r="AQ9" s="490"/>
      <c r="AR9" s="336" t="s">
        <v>446</v>
      </c>
      <c r="AS9" s="256"/>
      <c r="AT9" s="257"/>
      <c r="AU9" s="255" t="s">
        <v>447</v>
      </c>
      <c r="AV9" s="256"/>
      <c r="AW9" s="256"/>
      <c r="AX9" s="256"/>
      <c r="AY9" s="257"/>
      <c r="AZ9" s="255" t="s">
        <v>448</v>
      </c>
      <c r="BA9" s="256"/>
      <c r="BB9" s="310"/>
      <c r="BE9" s="86" t="s">
        <v>449</v>
      </c>
      <c r="BI9" s="86">
        <v>8</v>
      </c>
      <c r="BJ9" s="205"/>
      <c r="BK9" s="210">
        <v>649</v>
      </c>
      <c r="BL9" s="211" t="s">
        <v>401</v>
      </c>
      <c r="BM9" s="216"/>
      <c r="BN9" s="214" t="s">
        <v>398</v>
      </c>
      <c r="BO9" s="201" t="s">
        <v>445</v>
      </c>
      <c r="BP9" s="202" t="str">
        <f>IF($BK$15&lt;=$AZ$10,$BN$15,$BN$16)</f>
        <v>B</v>
      </c>
      <c r="BQ9" s="202" t="str">
        <f>IF($BK$15&lt;=$AZ$13,$BN$15,$BN$16)</f>
        <v>B</v>
      </c>
      <c r="BR9" s="202" t="str">
        <f>IF($BK$15&lt;=$AZ$16,$BN$15,$BN$16)</f>
        <v>B</v>
      </c>
    </row>
    <row r="10" spans="1:70" ht="16.5" customHeight="1" x14ac:dyDescent="0.15">
      <c r="B10" s="386" t="s">
        <v>451</v>
      </c>
      <c r="C10" s="387"/>
      <c r="D10" s="387"/>
      <c r="E10" s="180" t="s">
        <v>452</v>
      </c>
      <c r="F10" s="266"/>
      <c r="G10" s="266"/>
      <c r="H10" s="266"/>
      <c r="I10" s="16" t="s">
        <v>453</v>
      </c>
      <c r="J10" s="267"/>
      <c r="K10" s="267"/>
      <c r="L10" s="267"/>
      <c r="M10" s="267"/>
      <c r="N10" s="267"/>
      <c r="O10" s="267"/>
      <c r="P10" s="267"/>
      <c r="Q10" s="267"/>
      <c r="R10" s="267"/>
      <c r="S10" s="267"/>
      <c r="T10" s="267"/>
      <c r="U10" s="267"/>
      <c r="V10" s="268"/>
      <c r="W10" s="448" t="s">
        <v>451</v>
      </c>
      <c r="X10" s="320"/>
      <c r="Y10" s="349"/>
      <c r="Z10" s="180" t="s">
        <v>452</v>
      </c>
      <c r="AA10" s="266"/>
      <c r="AB10" s="266"/>
      <c r="AC10" s="266"/>
      <c r="AD10" s="16" t="s">
        <v>453</v>
      </c>
      <c r="AE10" s="267"/>
      <c r="AF10" s="267"/>
      <c r="AG10" s="267"/>
      <c r="AH10" s="267"/>
      <c r="AI10" s="267"/>
      <c r="AJ10" s="267"/>
      <c r="AK10" s="267"/>
      <c r="AL10" s="267"/>
      <c r="AM10" s="267"/>
      <c r="AN10" s="267"/>
      <c r="AO10" s="267"/>
      <c r="AP10" s="267"/>
      <c r="AQ10" s="268"/>
      <c r="AR10" s="5" t="s">
        <v>430</v>
      </c>
      <c r="AS10" s="325" t="s">
        <v>454</v>
      </c>
      <c r="AT10" s="326"/>
      <c r="AU10" s="564"/>
      <c r="AV10" s="565"/>
      <c r="AW10" s="565"/>
      <c r="AX10" s="565"/>
      <c r="AY10" s="566"/>
      <c r="AZ10" s="481"/>
      <c r="BA10" s="482"/>
      <c r="BB10" s="308" t="s">
        <v>455</v>
      </c>
      <c r="BE10" s="86" t="s">
        <v>456</v>
      </c>
      <c r="BI10" s="86">
        <v>9</v>
      </c>
      <c r="BJ10" s="203" t="s">
        <v>437</v>
      </c>
      <c r="BK10" s="206">
        <v>1100</v>
      </c>
      <c r="BL10" s="207" t="s">
        <v>400</v>
      </c>
      <c r="BM10" s="215" t="s">
        <v>402</v>
      </c>
      <c r="BN10" s="194" t="s">
        <v>396</v>
      </c>
      <c r="BO10" s="201" t="s">
        <v>450</v>
      </c>
      <c r="BP10" s="202" t="str">
        <f>IF($BK$17&lt;=$AZ$10,$BN$17,$BN$18)</f>
        <v>B</v>
      </c>
      <c r="BQ10" s="202" t="str">
        <f>IF($BK$17&lt;=$AZ$13,$BN$17,$BN$18)</f>
        <v>B</v>
      </c>
      <c r="BR10" s="202" t="str">
        <f>IF($BK$17&lt;=$AZ$16,$BN$17,$BN$18)</f>
        <v>B</v>
      </c>
    </row>
    <row r="11" spans="1:70" ht="16.5" customHeight="1" x14ac:dyDescent="0.15">
      <c r="B11" s="386"/>
      <c r="C11" s="387"/>
      <c r="D11" s="387"/>
      <c r="E11" s="462"/>
      <c r="F11" s="463"/>
      <c r="G11" s="463"/>
      <c r="H11" s="463"/>
      <c r="I11" s="463"/>
      <c r="J11" s="463"/>
      <c r="K11" s="463"/>
      <c r="L11" s="463"/>
      <c r="M11" s="463"/>
      <c r="N11" s="463"/>
      <c r="O11" s="463"/>
      <c r="P11" s="463"/>
      <c r="Q11" s="463"/>
      <c r="R11" s="463"/>
      <c r="S11" s="463"/>
      <c r="T11" s="463"/>
      <c r="U11" s="463"/>
      <c r="V11" s="464"/>
      <c r="W11" s="395"/>
      <c r="X11" s="347"/>
      <c r="Y11" s="350"/>
      <c r="Z11" s="462"/>
      <c r="AA11" s="463"/>
      <c r="AB11" s="463"/>
      <c r="AC11" s="463"/>
      <c r="AD11" s="463"/>
      <c r="AE11" s="463"/>
      <c r="AF11" s="463"/>
      <c r="AG11" s="463"/>
      <c r="AH11" s="463"/>
      <c r="AI11" s="463"/>
      <c r="AJ11" s="463"/>
      <c r="AK11" s="463"/>
      <c r="AL11" s="463"/>
      <c r="AM11" s="463"/>
      <c r="AN11" s="463"/>
      <c r="AO11" s="463"/>
      <c r="AP11" s="463"/>
      <c r="AQ11" s="464"/>
      <c r="AR11" s="5" t="s">
        <v>430</v>
      </c>
      <c r="AS11" s="325" t="s">
        <v>458</v>
      </c>
      <c r="AT11" s="326"/>
      <c r="AU11" s="567"/>
      <c r="AV11" s="568"/>
      <c r="AW11" s="568"/>
      <c r="AX11" s="568"/>
      <c r="AY11" s="569"/>
      <c r="AZ11" s="483"/>
      <c r="BA11" s="484"/>
      <c r="BB11" s="309"/>
      <c r="BE11" s="86" t="s">
        <v>459</v>
      </c>
      <c r="BI11" s="86">
        <v>10</v>
      </c>
      <c r="BJ11" s="204"/>
      <c r="BK11" s="208">
        <v>600</v>
      </c>
      <c r="BL11" s="209" t="s">
        <v>400</v>
      </c>
      <c r="BM11" s="200"/>
      <c r="BN11" s="195" t="s">
        <v>397</v>
      </c>
      <c r="BO11" s="201" t="s">
        <v>457</v>
      </c>
      <c r="BP11" s="202" t="str">
        <f>IF($BK$19&lt;=$AZ$10,$BN$19,$BN$20)</f>
        <v>B</v>
      </c>
      <c r="BQ11" s="202" t="str">
        <f>IF($BK$19&lt;=$AZ$13,$BN$19,$BN$20)</f>
        <v>B</v>
      </c>
      <c r="BR11" s="202" t="str">
        <f>IF($BK$19&lt;=$AZ$16,$BN$19,$BN$20)</f>
        <v>B</v>
      </c>
    </row>
    <row r="12" spans="1:70" ht="16.5" customHeight="1" x14ac:dyDescent="0.15">
      <c r="A12" s="415" t="s">
        <v>460</v>
      </c>
      <c r="B12" s="386"/>
      <c r="C12" s="387"/>
      <c r="D12" s="387"/>
      <c r="E12" s="465"/>
      <c r="F12" s="466"/>
      <c r="G12" s="466"/>
      <c r="H12" s="466"/>
      <c r="I12" s="466"/>
      <c r="J12" s="466"/>
      <c r="K12" s="466"/>
      <c r="L12" s="466"/>
      <c r="M12" s="466"/>
      <c r="N12" s="466"/>
      <c r="O12" s="466"/>
      <c r="P12" s="466"/>
      <c r="Q12" s="466"/>
      <c r="R12" s="466"/>
      <c r="S12" s="466"/>
      <c r="T12" s="466"/>
      <c r="U12" s="466"/>
      <c r="V12" s="467"/>
      <c r="W12" s="385"/>
      <c r="X12" s="321"/>
      <c r="Y12" s="365"/>
      <c r="Z12" s="465"/>
      <c r="AA12" s="466"/>
      <c r="AB12" s="466"/>
      <c r="AC12" s="466"/>
      <c r="AD12" s="466"/>
      <c r="AE12" s="466"/>
      <c r="AF12" s="466"/>
      <c r="AG12" s="466"/>
      <c r="AH12" s="466"/>
      <c r="AI12" s="466"/>
      <c r="AJ12" s="466"/>
      <c r="AK12" s="466"/>
      <c r="AL12" s="466"/>
      <c r="AM12" s="466"/>
      <c r="AN12" s="466"/>
      <c r="AO12" s="466"/>
      <c r="AP12" s="466"/>
      <c r="AQ12" s="467"/>
      <c r="AR12" s="336" t="s">
        <v>446</v>
      </c>
      <c r="AS12" s="256"/>
      <c r="AT12" s="257"/>
      <c r="AU12" s="255" t="s">
        <v>461</v>
      </c>
      <c r="AV12" s="256"/>
      <c r="AW12" s="256"/>
      <c r="AX12" s="256"/>
      <c r="AY12" s="257"/>
      <c r="AZ12" s="255" t="s">
        <v>448</v>
      </c>
      <c r="BA12" s="256"/>
      <c r="BB12" s="310"/>
      <c r="BE12" s="86" t="s">
        <v>462</v>
      </c>
      <c r="BI12" s="86">
        <v>11</v>
      </c>
      <c r="BJ12" s="205"/>
      <c r="BK12" s="210">
        <v>599</v>
      </c>
      <c r="BL12" s="211" t="s">
        <v>401</v>
      </c>
      <c r="BM12" s="216"/>
      <c r="BN12" s="214" t="s">
        <v>398</v>
      </c>
    </row>
    <row r="13" spans="1:70" ht="16.5" customHeight="1" x14ac:dyDescent="0.15">
      <c r="A13" s="415"/>
      <c r="B13" s="386" t="s">
        <v>674</v>
      </c>
      <c r="C13" s="387"/>
      <c r="D13" s="387"/>
      <c r="E13" s="459"/>
      <c r="F13" s="460"/>
      <c r="G13" s="460"/>
      <c r="H13" s="460"/>
      <c r="I13" s="460"/>
      <c r="J13" s="460"/>
      <c r="K13" s="460"/>
      <c r="L13" s="460"/>
      <c r="M13" s="460"/>
      <c r="N13" s="460"/>
      <c r="O13" s="460"/>
      <c r="P13" s="460"/>
      <c r="Q13" s="460"/>
      <c r="R13" s="460"/>
      <c r="S13" s="460"/>
      <c r="T13" s="460"/>
      <c r="U13" s="460"/>
      <c r="V13" s="461"/>
      <c r="W13" s="386" t="s">
        <v>675</v>
      </c>
      <c r="X13" s="387"/>
      <c r="Y13" s="387"/>
      <c r="Z13" s="459"/>
      <c r="AA13" s="460"/>
      <c r="AB13" s="460"/>
      <c r="AC13" s="460"/>
      <c r="AD13" s="460"/>
      <c r="AE13" s="460"/>
      <c r="AF13" s="460"/>
      <c r="AG13" s="460"/>
      <c r="AH13" s="460"/>
      <c r="AI13" s="460"/>
      <c r="AJ13" s="460"/>
      <c r="AK13" s="460"/>
      <c r="AL13" s="460"/>
      <c r="AM13" s="460"/>
      <c r="AN13" s="460"/>
      <c r="AO13" s="460"/>
      <c r="AP13" s="460"/>
      <c r="AQ13" s="461"/>
      <c r="AR13" s="238" t="s">
        <v>430</v>
      </c>
      <c r="AS13" s="325" t="s">
        <v>454</v>
      </c>
      <c r="AT13" s="326"/>
      <c r="AU13" s="327"/>
      <c r="AV13" s="328"/>
      <c r="AW13" s="328"/>
      <c r="AX13" s="328"/>
      <c r="AY13" s="329"/>
      <c r="AZ13" s="315"/>
      <c r="BA13" s="316"/>
      <c r="BB13" s="308" t="s">
        <v>455</v>
      </c>
      <c r="BE13" s="86" t="s">
        <v>463</v>
      </c>
      <c r="BI13" s="86">
        <v>12</v>
      </c>
      <c r="BJ13" s="203" t="s">
        <v>442</v>
      </c>
      <c r="BK13" s="206">
        <v>1100</v>
      </c>
      <c r="BL13" s="207" t="s">
        <v>400</v>
      </c>
      <c r="BM13" s="215"/>
      <c r="BN13" s="194" t="s">
        <v>396</v>
      </c>
    </row>
    <row r="14" spans="1:70" ht="16.5" customHeight="1" x14ac:dyDescent="0.15">
      <c r="B14" s="393" t="s">
        <v>551</v>
      </c>
      <c r="C14" s="394"/>
      <c r="D14" s="394"/>
      <c r="E14" s="249"/>
      <c r="F14" s="250"/>
      <c r="G14" s="250"/>
      <c r="H14" s="250"/>
      <c r="I14" s="250"/>
      <c r="J14" s="250"/>
      <c r="K14" s="250"/>
      <c r="L14" s="250"/>
      <c r="M14" s="250"/>
      <c r="N14" s="250"/>
      <c r="O14" s="250"/>
      <c r="P14" s="250"/>
      <c r="Q14" s="250"/>
      <c r="R14" s="250"/>
      <c r="S14" s="250"/>
      <c r="T14" s="250"/>
      <c r="U14" s="250"/>
      <c r="V14" s="251"/>
      <c r="W14" s="358" t="s">
        <v>551</v>
      </c>
      <c r="X14" s="359"/>
      <c r="Y14" s="360"/>
      <c r="Z14" s="249"/>
      <c r="AA14" s="250"/>
      <c r="AB14" s="250"/>
      <c r="AC14" s="250"/>
      <c r="AD14" s="250"/>
      <c r="AE14" s="250"/>
      <c r="AF14" s="250"/>
      <c r="AG14" s="250"/>
      <c r="AH14" s="250"/>
      <c r="AI14" s="250"/>
      <c r="AJ14" s="250"/>
      <c r="AK14" s="250"/>
      <c r="AL14" s="250"/>
      <c r="AM14" s="250"/>
      <c r="AN14" s="250"/>
      <c r="AO14" s="250"/>
      <c r="AP14" s="250"/>
      <c r="AQ14" s="251"/>
      <c r="AR14" s="238" t="s">
        <v>430</v>
      </c>
      <c r="AS14" s="325" t="s">
        <v>458</v>
      </c>
      <c r="AT14" s="326"/>
      <c r="AU14" s="330"/>
      <c r="AV14" s="331"/>
      <c r="AW14" s="331"/>
      <c r="AX14" s="331"/>
      <c r="AY14" s="332"/>
      <c r="AZ14" s="333"/>
      <c r="BA14" s="334"/>
      <c r="BB14" s="309"/>
      <c r="BE14" s="86" t="s">
        <v>442</v>
      </c>
      <c r="BI14" s="86">
        <v>13</v>
      </c>
      <c r="BJ14" s="205"/>
      <c r="BK14" s="212">
        <v>1099</v>
      </c>
      <c r="BL14" s="213" t="s">
        <v>401</v>
      </c>
      <c r="BM14" s="217"/>
      <c r="BN14" s="196" t="s">
        <v>397</v>
      </c>
    </row>
    <row r="15" spans="1:70" ht="16.5" customHeight="1" x14ac:dyDescent="0.15">
      <c r="B15" s="385" t="s">
        <v>676</v>
      </c>
      <c r="C15" s="321"/>
      <c r="D15" s="365"/>
      <c r="E15" s="252"/>
      <c r="F15" s="253"/>
      <c r="G15" s="253"/>
      <c r="H15" s="253"/>
      <c r="I15" s="253"/>
      <c r="J15" s="253"/>
      <c r="K15" s="253"/>
      <c r="L15" s="253"/>
      <c r="M15" s="253"/>
      <c r="N15" s="253"/>
      <c r="O15" s="253"/>
      <c r="P15" s="253"/>
      <c r="Q15" s="253"/>
      <c r="R15" s="253"/>
      <c r="S15" s="253"/>
      <c r="T15" s="253"/>
      <c r="U15" s="253"/>
      <c r="V15" s="254"/>
      <c r="W15" s="395" t="s">
        <v>677</v>
      </c>
      <c r="X15" s="347"/>
      <c r="Y15" s="350"/>
      <c r="Z15" s="252"/>
      <c r="AA15" s="253"/>
      <c r="AB15" s="253"/>
      <c r="AC15" s="253"/>
      <c r="AD15" s="253"/>
      <c r="AE15" s="253"/>
      <c r="AF15" s="253"/>
      <c r="AG15" s="253"/>
      <c r="AH15" s="253"/>
      <c r="AI15" s="253"/>
      <c r="AJ15" s="253"/>
      <c r="AK15" s="253"/>
      <c r="AL15" s="253"/>
      <c r="AM15" s="253"/>
      <c r="AN15" s="253"/>
      <c r="AO15" s="253"/>
      <c r="AP15" s="253"/>
      <c r="AQ15" s="254"/>
      <c r="AR15" s="336" t="s">
        <v>446</v>
      </c>
      <c r="AS15" s="256"/>
      <c r="AT15" s="257"/>
      <c r="AU15" s="255" t="s">
        <v>464</v>
      </c>
      <c r="AV15" s="256"/>
      <c r="AW15" s="256"/>
      <c r="AX15" s="256"/>
      <c r="AY15" s="257"/>
      <c r="AZ15" s="255" t="s">
        <v>448</v>
      </c>
      <c r="BA15" s="256"/>
      <c r="BB15" s="310"/>
      <c r="BE15" s="86" t="s">
        <v>445</v>
      </c>
      <c r="BI15" s="86">
        <v>14</v>
      </c>
      <c r="BJ15" s="203" t="s">
        <v>445</v>
      </c>
      <c r="BK15" s="206">
        <v>900</v>
      </c>
      <c r="BL15" s="207" t="s">
        <v>400</v>
      </c>
      <c r="BM15" s="215"/>
      <c r="BN15" s="194" t="s">
        <v>396</v>
      </c>
    </row>
    <row r="16" spans="1:70" ht="16.5" customHeight="1" x14ac:dyDescent="0.15">
      <c r="B16" s="386" t="s">
        <v>465</v>
      </c>
      <c r="C16" s="387"/>
      <c r="D16" s="387"/>
      <c r="E16" s="258"/>
      <c r="F16" s="259"/>
      <c r="G16" s="259"/>
      <c r="H16" s="259"/>
      <c r="I16" s="259"/>
      <c r="J16" s="259"/>
      <c r="K16" s="259"/>
      <c r="L16" s="335"/>
      <c r="M16" s="255" t="s">
        <v>466</v>
      </c>
      <c r="N16" s="256"/>
      <c r="O16" s="257"/>
      <c r="P16" s="258"/>
      <c r="Q16" s="259"/>
      <c r="R16" s="259"/>
      <c r="S16" s="259"/>
      <c r="T16" s="259"/>
      <c r="U16" s="259"/>
      <c r="V16" s="260"/>
      <c r="W16" s="386" t="s">
        <v>465</v>
      </c>
      <c r="X16" s="387"/>
      <c r="Y16" s="387"/>
      <c r="Z16" s="258"/>
      <c r="AA16" s="259"/>
      <c r="AB16" s="259"/>
      <c r="AC16" s="259"/>
      <c r="AD16" s="259"/>
      <c r="AE16" s="259"/>
      <c r="AF16" s="259"/>
      <c r="AG16" s="335"/>
      <c r="AH16" s="255" t="s">
        <v>466</v>
      </c>
      <c r="AI16" s="256"/>
      <c r="AJ16" s="257"/>
      <c r="AK16" s="258"/>
      <c r="AL16" s="259"/>
      <c r="AM16" s="259"/>
      <c r="AN16" s="259"/>
      <c r="AO16" s="259"/>
      <c r="AP16" s="259"/>
      <c r="AQ16" s="260"/>
      <c r="AR16" s="238" t="s">
        <v>430</v>
      </c>
      <c r="AS16" s="325" t="s">
        <v>454</v>
      </c>
      <c r="AT16" s="326"/>
      <c r="AU16" s="327"/>
      <c r="AV16" s="328"/>
      <c r="AW16" s="328"/>
      <c r="AX16" s="328"/>
      <c r="AY16" s="329"/>
      <c r="AZ16" s="315"/>
      <c r="BA16" s="316"/>
      <c r="BB16" s="308" t="s">
        <v>455</v>
      </c>
      <c r="BE16" s="86" t="s">
        <v>467</v>
      </c>
      <c r="BI16" s="86">
        <v>15</v>
      </c>
      <c r="BJ16" s="205"/>
      <c r="BK16" s="212">
        <v>899</v>
      </c>
      <c r="BL16" s="213" t="s">
        <v>401</v>
      </c>
      <c r="BM16" s="217"/>
      <c r="BN16" s="196" t="s">
        <v>397</v>
      </c>
    </row>
    <row r="17" spans="1:66" ht="16.5" customHeight="1" x14ac:dyDescent="0.15">
      <c r="B17" s="538" t="s">
        <v>468</v>
      </c>
      <c r="C17" s="491"/>
      <c r="D17" s="539"/>
      <c r="E17" s="540"/>
      <c r="F17" s="541"/>
      <c r="G17" s="541"/>
      <c r="H17" s="541"/>
      <c r="I17" s="541"/>
      <c r="J17" s="541"/>
      <c r="K17" s="541"/>
      <c r="L17" s="541"/>
      <c r="M17" s="541"/>
      <c r="N17" s="541"/>
      <c r="O17" s="541"/>
      <c r="P17" s="541"/>
      <c r="Q17" s="541"/>
      <c r="R17" s="541"/>
      <c r="S17" s="541"/>
      <c r="T17" s="541"/>
      <c r="U17" s="541"/>
      <c r="V17" s="542"/>
      <c r="W17" s="538" t="s">
        <v>468</v>
      </c>
      <c r="X17" s="491"/>
      <c r="Y17" s="539"/>
      <c r="Z17" s="263"/>
      <c r="AA17" s="264"/>
      <c r="AB17" s="264"/>
      <c r="AC17" s="264"/>
      <c r="AD17" s="264"/>
      <c r="AE17" s="264"/>
      <c r="AF17" s="264"/>
      <c r="AG17" s="264"/>
      <c r="AH17" s="264"/>
      <c r="AI17" s="264"/>
      <c r="AJ17" s="264"/>
      <c r="AK17" s="264"/>
      <c r="AL17" s="264"/>
      <c r="AM17" s="264"/>
      <c r="AN17" s="264"/>
      <c r="AO17" s="264"/>
      <c r="AP17" s="264"/>
      <c r="AQ17" s="265"/>
      <c r="AR17" s="239" t="s">
        <v>430</v>
      </c>
      <c r="AS17" s="559" t="s">
        <v>458</v>
      </c>
      <c r="AT17" s="560"/>
      <c r="AU17" s="561"/>
      <c r="AV17" s="562"/>
      <c r="AW17" s="562"/>
      <c r="AX17" s="562"/>
      <c r="AY17" s="563"/>
      <c r="AZ17" s="317"/>
      <c r="BA17" s="318"/>
      <c r="BB17" s="319"/>
      <c r="BE17" s="86" t="s">
        <v>469</v>
      </c>
      <c r="BI17" s="86">
        <v>16</v>
      </c>
      <c r="BJ17" s="203" t="s">
        <v>450</v>
      </c>
      <c r="BK17" s="206">
        <v>900</v>
      </c>
      <c r="BL17" s="207" t="s">
        <v>400</v>
      </c>
      <c r="BM17" s="215"/>
      <c r="BN17" s="194" t="s">
        <v>396</v>
      </c>
    </row>
    <row r="18" spans="1:66" ht="18" customHeight="1" x14ac:dyDescent="0.15">
      <c r="B18" s="311" t="s">
        <v>470</v>
      </c>
      <c r="C18" s="312"/>
      <c r="D18" s="312"/>
      <c r="E18" s="312"/>
      <c r="F18" s="312"/>
      <c r="G18" s="269"/>
      <c r="H18" s="270"/>
      <c r="I18" s="270"/>
      <c r="J18" s="270"/>
      <c r="K18" s="261" t="s">
        <v>471</v>
      </c>
      <c r="L18" s="262"/>
      <c r="M18" s="311" t="s">
        <v>659</v>
      </c>
      <c r="N18" s="312"/>
      <c r="O18" s="312"/>
      <c r="P18" s="312"/>
      <c r="Q18" s="312"/>
      <c r="R18" s="269"/>
      <c r="S18" s="270"/>
      <c r="T18" s="270"/>
      <c r="U18" s="270"/>
      <c r="V18" s="261" t="s">
        <v>471</v>
      </c>
      <c r="W18" s="262"/>
      <c r="X18" s="291" t="s">
        <v>660</v>
      </c>
      <c r="Y18" s="292"/>
      <c r="Z18" s="292"/>
      <c r="AA18" s="292"/>
      <c r="AB18" s="293"/>
      <c r="AC18" s="289"/>
      <c r="AD18" s="290"/>
      <c r="AE18" s="290"/>
      <c r="AF18" s="290"/>
      <c r="AG18" s="261" t="s">
        <v>472</v>
      </c>
      <c r="AH18" s="262"/>
      <c r="AI18" s="311" t="s">
        <v>661</v>
      </c>
      <c r="AJ18" s="312"/>
      <c r="AK18" s="312"/>
      <c r="AL18" s="312"/>
      <c r="AM18" s="322"/>
      <c r="AN18" s="289"/>
      <c r="AO18" s="290"/>
      <c r="AP18" s="290"/>
      <c r="AQ18" s="290"/>
      <c r="AR18" s="261" t="s">
        <v>472</v>
      </c>
      <c r="AS18" s="262"/>
      <c r="AT18" s="272"/>
      <c r="AU18" s="273"/>
      <c r="AV18" s="273"/>
      <c r="AW18" s="273"/>
      <c r="AX18" s="273"/>
      <c r="AY18" s="273"/>
      <c r="AZ18" s="273"/>
      <c r="BA18" s="273"/>
      <c r="BB18" s="274"/>
      <c r="BE18" s="86" t="s">
        <v>473</v>
      </c>
      <c r="BI18" s="86">
        <v>17</v>
      </c>
      <c r="BJ18" s="205"/>
      <c r="BK18" s="212">
        <v>899</v>
      </c>
      <c r="BL18" s="213" t="s">
        <v>401</v>
      </c>
      <c r="BM18" s="217"/>
      <c r="BN18" s="196" t="s">
        <v>397</v>
      </c>
    </row>
    <row r="19" spans="1:66" ht="12" customHeight="1" x14ac:dyDescent="0.15">
      <c r="B19" s="396" t="s">
        <v>663</v>
      </c>
      <c r="C19" s="337" t="s">
        <v>474</v>
      </c>
      <c r="D19" s="337"/>
      <c r="E19" s="361" t="s">
        <v>430</v>
      </c>
      <c r="F19" s="363" t="s">
        <v>475</v>
      </c>
      <c r="G19" s="363"/>
      <c r="H19" s="343" t="s">
        <v>430</v>
      </c>
      <c r="I19" s="363" t="s">
        <v>476</v>
      </c>
      <c r="J19" s="364"/>
      <c r="K19" s="388" t="s">
        <v>421</v>
      </c>
      <c r="L19" s="389"/>
      <c r="M19" s="389"/>
      <c r="N19" s="389"/>
      <c r="O19" s="389"/>
      <c r="P19" s="341"/>
      <c r="Q19" s="341"/>
      <c r="R19" s="341"/>
      <c r="S19" s="341"/>
      <c r="T19" s="341"/>
      <c r="U19" s="339" t="s">
        <v>477</v>
      </c>
      <c r="V19" s="339"/>
      <c r="W19" s="425" t="s">
        <v>478</v>
      </c>
      <c r="X19" s="426"/>
      <c r="Y19" s="427"/>
      <c r="Z19" s="298" t="s">
        <v>479</v>
      </c>
      <c r="AA19" s="294" t="s">
        <v>480</v>
      </c>
      <c r="AB19" s="294" t="s">
        <v>481</v>
      </c>
      <c r="AC19" s="294" t="s">
        <v>482</v>
      </c>
      <c r="AD19" s="296" t="s">
        <v>483</v>
      </c>
      <c r="AE19" s="300" t="s">
        <v>484</v>
      </c>
      <c r="AF19" s="294" t="s">
        <v>485</v>
      </c>
      <c r="AG19" s="294" t="s">
        <v>486</v>
      </c>
      <c r="AH19" s="300" t="s">
        <v>487</v>
      </c>
      <c r="AI19" s="323" t="s">
        <v>488</v>
      </c>
      <c r="AJ19" s="294" t="s">
        <v>489</v>
      </c>
      <c r="AK19" s="294" t="s">
        <v>490</v>
      </c>
      <c r="AL19" s="294" t="s">
        <v>491</v>
      </c>
      <c r="AM19" s="313" t="s">
        <v>492</v>
      </c>
      <c r="AN19" s="294" t="s">
        <v>493</v>
      </c>
      <c r="AO19" s="300" t="s">
        <v>494</v>
      </c>
      <c r="AP19" s="294" t="s">
        <v>495</v>
      </c>
      <c r="AQ19" s="294" t="s">
        <v>496</v>
      </c>
      <c r="AR19" s="294" t="s">
        <v>497</v>
      </c>
      <c r="AS19" s="306" t="s">
        <v>498</v>
      </c>
      <c r="AT19" s="300" t="s">
        <v>499</v>
      </c>
      <c r="AU19" s="300" t="s">
        <v>500</v>
      </c>
      <c r="AV19" s="294" t="s">
        <v>501</v>
      </c>
      <c r="AW19" s="300" t="s">
        <v>502</v>
      </c>
      <c r="AX19" s="294" t="s">
        <v>503</v>
      </c>
      <c r="AY19" s="294" t="s">
        <v>504</v>
      </c>
      <c r="AZ19" s="294" t="s">
        <v>505</v>
      </c>
      <c r="BA19" s="294" t="s">
        <v>506</v>
      </c>
      <c r="BB19" s="304" t="s">
        <v>507</v>
      </c>
      <c r="BE19" s="86" t="s">
        <v>508</v>
      </c>
      <c r="BI19" s="86">
        <v>18</v>
      </c>
      <c r="BJ19" s="203" t="s">
        <v>457</v>
      </c>
      <c r="BK19" s="206">
        <v>900</v>
      </c>
      <c r="BL19" s="207" t="s">
        <v>400</v>
      </c>
      <c r="BM19" s="215"/>
      <c r="BN19" s="194" t="s">
        <v>396</v>
      </c>
    </row>
    <row r="20" spans="1:66" ht="12" customHeight="1" x14ac:dyDescent="0.15">
      <c r="B20" s="397"/>
      <c r="C20" s="338"/>
      <c r="D20" s="338"/>
      <c r="E20" s="362"/>
      <c r="F20" s="321"/>
      <c r="G20" s="321"/>
      <c r="H20" s="344"/>
      <c r="I20" s="321"/>
      <c r="J20" s="365"/>
      <c r="K20" s="371"/>
      <c r="L20" s="372"/>
      <c r="M20" s="372"/>
      <c r="N20" s="372"/>
      <c r="O20" s="372"/>
      <c r="P20" s="342"/>
      <c r="Q20" s="342"/>
      <c r="R20" s="342"/>
      <c r="S20" s="342"/>
      <c r="T20" s="342"/>
      <c r="U20" s="340"/>
      <c r="V20" s="340"/>
      <c r="W20" s="428"/>
      <c r="X20" s="429"/>
      <c r="Y20" s="430"/>
      <c r="Z20" s="299"/>
      <c r="AA20" s="295"/>
      <c r="AB20" s="295"/>
      <c r="AC20" s="295"/>
      <c r="AD20" s="297"/>
      <c r="AE20" s="301"/>
      <c r="AF20" s="295"/>
      <c r="AG20" s="295"/>
      <c r="AH20" s="301"/>
      <c r="AI20" s="324"/>
      <c r="AJ20" s="295"/>
      <c r="AK20" s="295"/>
      <c r="AL20" s="295"/>
      <c r="AM20" s="314"/>
      <c r="AN20" s="295"/>
      <c r="AO20" s="301"/>
      <c r="AP20" s="295"/>
      <c r="AQ20" s="295"/>
      <c r="AR20" s="295"/>
      <c r="AS20" s="307"/>
      <c r="AT20" s="301"/>
      <c r="AU20" s="301"/>
      <c r="AV20" s="295"/>
      <c r="AW20" s="301"/>
      <c r="AX20" s="295"/>
      <c r="AY20" s="295"/>
      <c r="AZ20" s="295"/>
      <c r="BA20" s="295"/>
      <c r="BB20" s="305"/>
      <c r="BE20" s="86" t="s">
        <v>437</v>
      </c>
      <c r="BI20" s="86">
        <v>19</v>
      </c>
      <c r="BJ20" s="205"/>
      <c r="BK20" s="212">
        <v>899</v>
      </c>
      <c r="BL20" s="213" t="s">
        <v>401</v>
      </c>
      <c r="BM20" s="217"/>
      <c r="BN20" s="196" t="s">
        <v>397</v>
      </c>
    </row>
    <row r="21" spans="1:66" ht="12" customHeight="1" x14ac:dyDescent="0.15">
      <c r="B21" s="397"/>
      <c r="C21" s="338"/>
      <c r="D21" s="338"/>
      <c r="E21" s="345" t="s">
        <v>430</v>
      </c>
      <c r="F21" s="320" t="s">
        <v>402</v>
      </c>
      <c r="G21" s="320"/>
      <c r="H21" s="348" t="s">
        <v>430</v>
      </c>
      <c r="I21" s="320" t="s">
        <v>509</v>
      </c>
      <c r="J21" s="349"/>
      <c r="K21" s="351"/>
      <c r="L21" s="352"/>
      <c r="M21" s="355"/>
      <c r="N21" s="355"/>
      <c r="O21" s="320" t="s">
        <v>510</v>
      </c>
      <c r="P21" s="355"/>
      <c r="Q21" s="355"/>
      <c r="R21" s="320" t="s">
        <v>511</v>
      </c>
      <c r="S21" s="355"/>
      <c r="T21" s="355"/>
      <c r="U21" s="302" t="s">
        <v>512</v>
      </c>
      <c r="V21" s="302"/>
      <c r="W21" s="428"/>
      <c r="X21" s="429"/>
      <c r="Y21" s="430"/>
      <c r="Z21" s="299"/>
      <c r="AA21" s="295"/>
      <c r="AB21" s="295"/>
      <c r="AC21" s="295"/>
      <c r="AD21" s="297"/>
      <c r="AE21" s="301"/>
      <c r="AF21" s="295"/>
      <c r="AG21" s="295"/>
      <c r="AH21" s="301"/>
      <c r="AI21" s="324"/>
      <c r="AJ21" s="295"/>
      <c r="AK21" s="295"/>
      <c r="AL21" s="295"/>
      <c r="AM21" s="314"/>
      <c r="AN21" s="295"/>
      <c r="AO21" s="301"/>
      <c r="AP21" s="295"/>
      <c r="AQ21" s="295"/>
      <c r="AR21" s="295"/>
      <c r="AS21" s="307"/>
      <c r="AT21" s="301"/>
      <c r="AU21" s="301"/>
      <c r="AV21" s="295"/>
      <c r="AW21" s="301"/>
      <c r="AX21" s="295"/>
      <c r="AY21" s="295"/>
      <c r="AZ21" s="295"/>
      <c r="BA21" s="295"/>
      <c r="BB21" s="305"/>
      <c r="BE21" s="86" t="s">
        <v>513</v>
      </c>
      <c r="BI21" s="86">
        <v>20</v>
      </c>
    </row>
    <row r="22" spans="1:66" ht="12" customHeight="1" x14ac:dyDescent="0.15">
      <c r="B22" s="397"/>
      <c r="C22" s="338"/>
      <c r="D22" s="338"/>
      <c r="E22" s="346"/>
      <c r="F22" s="347"/>
      <c r="G22" s="347"/>
      <c r="H22" s="344"/>
      <c r="I22" s="347"/>
      <c r="J22" s="350"/>
      <c r="K22" s="353"/>
      <c r="L22" s="354"/>
      <c r="M22" s="356"/>
      <c r="N22" s="356"/>
      <c r="O22" s="321"/>
      <c r="P22" s="356"/>
      <c r="Q22" s="356"/>
      <c r="R22" s="321"/>
      <c r="S22" s="356"/>
      <c r="T22" s="356"/>
      <c r="U22" s="303"/>
      <c r="V22" s="303"/>
      <c r="W22" s="428"/>
      <c r="X22" s="429"/>
      <c r="Y22" s="430"/>
      <c r="Z22" s="299"/>
      <c r="AA22" s="295"/>
      <c r="AB22" s="295"/>
      <c r="AC22" s="295"/>
      <c r="AD22" s="297"/>
      <c r="AE22" s="301"/>
      <c r="AF22" s="295"/>
      <c r="AG22" s="295"/>
      <c r="AH22" s="301"/>
      <c r="AI22" s="324"/>
      <c r="AJ22" s="295"/>
      <c r="AK22" s="295"/>
      <c r="AL22" s="295"/>
      <c r="AM22" s="314"/>
      <c r="AN22" s="295"/>
      <c r="AO22" s="301"/>
      <c r="AP22" s="295"/>
      <c r="AQ22" s="295"/>
      <c r="AR22" s="295"/>
      <c r="AS22" s="307"/>
      <c r="AT22" s="301"/>
      <c r="AU22" s="301"/>
      <c r="AV22" s="295"/>
      <c r="AW22" s="301"/>
      <c r="AX22" s="295"/>
      <c r="AY22" s="295"/>
      <c r="AZ22" s="295"/>
      <c r="BA22" s="295"/>
      <c r="BB22" s="305"/>
      <c r="BE22" s="86" t="s">
        <v>514</v>
      </c>
      <c r="BI22" s="86">
        <v>21</v>
      </c>
    </row>
    <row r="23" spans="1:66" ht="12" customHeight="1" x14ac:dyDescent="0.15">
      <c r="B23" s="397"/>
      <c r="C23" s="338" t="s">
        <v>515</v>
      </c>
      <c r="D23" s="338"/>
      <c r="E23" s="366" t="s">
        <v>430</v>
      </c>
      <c r="F23" s="320" t="s">
        <v>475</v>
      </c>
      <c r="G23" s="320"/>
      <c r="H23" s="367" t="s">
        <v>430</v>
      </c>
      <c r="I23" s="320" t="s">
        <v>476</v>
      </c>
      <c r="J23" s="349"/>
      <c r="K23" s="369" t="s">
        <v>421</v>
      </c>
      <c r="L23" s="370"/>
      <c r="M23" s="370"/>
      <c r="N23" s="370"/>
      <c r="O23" s="370"/>
      <c r="P23" s="373"/>
      <c r="Q23" s="373"/>
      <c r="R23" s="373"/>
      <c r="S23" s="373"/>
      <c r="T23" s="373"/>
      <c r="U23" s="357" t="s">
        <v>477</v>
      </c>
      <c r="V23" s="357"/>
      <c r="W23" s="428"/>
      <c r="X23" s="429"/>
      <c r="Y23" s="430"/>
      <c r="Z23" s="299"/>
      <c r="AA23" s="295"/>
      <c r="AB23" s="295"/>
      <c r="AC23" s="295"/>
      <c r="AD23" s="297"/>
      <c r="AE23" s="301"/>
      <c r="AF23" s="295"/>
      <c r="AG23" s="295"/>
      <c r="AH23" s="301"/>
      <c r="AI23" s="324"/>
      <c r="AJ23" s="295"/>
      <c r="AK23" s="295"/>
      <c r="AL23" s="295"/>
      <c r="AM23" s="314"/>
      <c r="AN23" s="295"/>
      <c r="AO23" s="301"/>
      <c r="AP23" s="295"/>
      <c r="AQ23" s="295"/>
      <c r="AR23" s="295"/>
      <c r="AS23" s="307"/>
      <c r="AT23" s="301"/>
      <c r="AU23" s="301"/>
      <c r="AV23" s="295"/>
      <c r="AW23" s="301"/>
      <c r="AX23" s="295"/>
      <c r="AY23" s="295"/>
      <c r="AZ23" s="295"/>
      <c r="BA23" s="295"/>
      <c r="BB23" s="305"/>
      <c r="BE23" s="86" t="s">
        <v>516</v>
      </c>
      <c r="BI23" s="86">
        <v>22</v>
      </c>
    </row>
    <row r="24" spans="1:66" ht="12" customHeight="1" x14ac:dyDescent="0.15">
      <c r="B24" s="397"/>
      <c r="C24" s="338"/>
      <c r="D24" s="338"/>
      <c r="E24" s="366"/>
      <c r="F24" s="321"/>
      <c r="G24" s="321"/>
      <c r="H24" s="368"/>
      <c r="I24" s="321"/>
      <c r="J24" s="365"/>
      <c r="K24" s="371"/>
      <c r="L24" s="372"/>
      <c r="M24" s="372"/>
      <c r="N24" s="372"/>
      <c r="O24" s="372"/>
      <c r="P24" s="374"/>
      <c r="Q24" s="374"/>
      <c r="R24" s="374"/>
      <c r="S24" s="374"/>
      <c r="T24" s="374"/>
      <c r="U24" s="340"/>
      <c r="V24" s="340"/>
      <c r="W24" s="428"/>
      <c r="X24" s="429"/>
      <c r="Y24" s="430"/>
      <c r="Z24" s="299"/>
      <c r="AA24" s="295"/>
      <c r="AB24" s="295"/>
      <c r="AC24" s="295"/>
      <c r="AD24" s="297"/>
      <c r="AE24" s="301"/>
      <c r="AF24" s="295"/>
      <c r="AG24" s="295"/>
      <c r="AH24" s="301"/>
      <c r="AI24" s="324"/>
      <c r="AJ24" s="295"/>
      <c r="AK24" s="295"/>
      <c r="AL24" s="295"/>
      <c r="AM24" s="314"/>
      <c r="AN24" s="295"/>
      <c r="AO24" s="301"/>
      <c r="AP24" s="295"/>
      <c r="AQ24" s="295"/>
      <c r="AR24" s="295"/>
      <c r="AS24" s="307"/>
      <c r="AT24" s="301"/>
      <c r="AU24" s="301"/>
      <c r="AV24" s="295"/>
      <c r="AW24" s="301"/>
      <c r="AX24" s="295"/>
      <c r="AY24" s="295"/>
      <c r="AZ24" s="295"/>
      <c r="BA24" s="295"/>
      <c r="BB24" s="305"/>
      <c r="BE24" s="86" t="s">
        <v>457</v>
      </c>
      <c r="BI24" s="86">
        <v>23</v>
      </c>
    </row>
    <row r="25" spans="1:66" ht="12" customHeight="1" x14ac:dyDescent="0.15">
      <c r="B25" s="397"/>
      <c r="C25" s="338"/>
      <c r="D25" s="338"/>
      <c r="E25" s="431" t="s">
        <v>430</v>
      </c>
      <c r="F25" s="320" t="s">
        <v>402</v>
      </c>
      <c r="G25" s="320"/>
      <c r="H25" s="492" t="s">
        <v>430</v>
      </c>
      <c r="I25" s="320" t="s">
        <v>509</v>
      </c>
      <c r="J25" s="349"/>
      <c r="K25" s="494"/>
      <c r="L25" s="495"/>
      <c r="M25" s="375"/>
      <c r="N25" s="375"/>
      <c r="O25" s="320" t="s">
        <v>510</v>
      </c>
      <c r="P25" s="375"/>
      <c r="Q25" s="375"/>
      <c r="R25" s="320" t="s">
        <v>511</v>
      </c>
      <c r="S25" s="375"/>
      <c r="T25" s="375"/>
      <c r="U25" s="302" t="s">
        <v>512</v>
      </c>
      <c r="V25" s="302"/>
      <c r="W25" s="410" t="s">
        <v>517</v>
      </c>
      <c r="X25" s="347"/>
      <c r="Y25" s="350"/>
      <c r="Z25" s="6" t="s">
        <v>549</v>
      </c>
      <c r="AA25" s="6" t="s">
        <v>430</v>
      </c>
      <c r="AB25" s="6" t="s">
        <v>430</v>
      </c>
      <c r="AC25" s="6" t="s">
        <v>430</v>
      </c>
      <c r="AD25" s="6" t="s">
        <v>430</v>
      </c>
      <c r="AE25" s="6" t="s">
        <v>430</v>
      </c>
      <c r="AF25" s="6" t="s">
        <v>430</v>
      </c>
      <c r="AG25" s="6" t="s">
        <v>430</v>
      </c>
      <c r="AH25" s="6" t="s">
        <v>549</v>
      </c>
      <c r="AI25" s="6" t="s">
        <v>430</v>
      </c>
      <c r="AJ25" s="6" t="s">
        <v>430</v>
      </c>
      <c r="AK25" s="6" t="s">
        <v>430</v>
      </c>
      <c r="AL25" s="6" t="s">
        <v>430</v>
      </c>
      <c r="AM25" s="6" t="s">
        <v>430</v>
      </c>
      <c r="AN25" s="6" t="s">
        <v>430</v>
      </c>
      <c r="AO25" s="6" t="s">
        <v>430</v>
      </c>
      <c r="AP25" s="6" t="s">
        <v>430</v>
      </c>
      <c r="AQ25" s="6" t="s">
        <v>430</v>
      </c>
      <c r="AR25" s="6" t="s">
        <v>430</v>
      </c>
      <c r="AS25" s="6" t="s">
        <v>430</v>
      </c>
      <c r="AT25" s="6" t="s">
        <v>430</v>
      </c>
      <c r="AU25" s="6" t="s">
        <v>430</v>
      </c>
      <c r="AV25" s="6" t="s">
        <v>430</v>
      </c>
      <c r="AW25" s="6" t="s">
        <v>430</v>
      </c>
      <c r="AX25" s="6" t="s">
        <v>430</v>
      </c>
      <c r="AY25" s="6" t="s">
        <v>430</v>
      </c>
      <c r="AZ25" s="6" t="s">
        <v>430</v>
      </c>
      <c r="BA25" s="6" t="s">
        <v>430</v>
      </c>
      <c r="BB25" s="7" t="s">
        <v>430</v>
      </c>
      <c r="BE25" s="86" t="s">
        <v>518</v>
      </c>
      <c r="BI25" s="86">
        <v>24</v>
      </c>
    </row>
    <row r="26" spans="1:66" ht="12" customHeight="1" x14ac:dyDescent="0.15">
      <c r="B26" s="397"/>
      <c r="C26" s="338"/>
      <c r="D26" s="338"/>
      <c r="E26" s="432"/>
      <c r="F26" s="321"/>
      <c r="G26" s="321"/>
      <c r="H26" s="492"/>
      <c r="I26" s="321"/>
      <c r="J26" s="365"/>
      <c r="K26" s="499"/>
      <c r="L26" s="500"/>
      <c r="M26" s="376"/>
      <c r="N26" s="376"/>
      <c r="O26" s="321"/>
      <c r="P26" s="376"/>
      <c r="Q26" s="376"/>
      <c r="R26" s="321"/>
      <c r="S26" s="376"/>
      <c r="T26" s="376"/>
      <c r="U26" s="303"/>
      <c r="V26" s="303"/>
      <c r="W26" s="422" t="s">
        <v>519</v>
      </c>
      <c r="X26" s="423"/>
      <c r="Y26" s="424"/>
      <c r="Z26" s="6" t="s">
        <v>430</v>
      </c>
      <c r="AA26" s="6" t="s">
        <v>430</v>
      </c>
      <c r="AB26" s="6" t="s">
        <v>430</v>
      </c>
      <c r="AC26" s="6" t="s">
        <v>430</v>
      </c>
      <c r="AD26" s="6" t="s">
        <v>430</v>
      </c>
      <c r="AE26" s="6" t="s">
        <v>430</v>
      </c>
      <c r="AF26" s="6" t="s">
        <v>430</v>
      </c>
      <c r="AG26" s="6" t="s">
        <v>430</v>
      </c>
      <c r="AH26" s="6" t="s">
        <v>430</v>
      </c>
      <c r="AI26" s="6" t="s">
        <v>430</v>
      </c>
      <c r="AJ26" s="6" t="s">
        <v>430</v>
      </c>
      <c r="AK26" s="6" t="s">
        <v>430</v>
      </c>
      <c r="AL26" s="6" t="s">
        <v>430</v>
      </c>
      <c r="AM26" s="6" t="s">
        <v>430</v>
      </c>
      <c r="AN26" s="6" t="s">
        <v>430</v>
      </c>
      <c r="AO26" s="6" t="s">
        <v>430</v>
      </c>
      <c r="AP26" s="6" t="s">
        <v>430</v>
      </c>
      <c r="AQ26" s="6" t="s">
        <v>430</v>
      </c>
      <c r="AR26" s="6" t="s">
        <v>430</v>
      </c>
      <c r="AS26" s="6" t="s">
        <v>430</v>
      </c>
      <c r="AT26" s="6" t="s">
        <v>430</v>
      </c>
      <c r="AU26" s="6" t="s">
        <v>430</v>
      </c>
      <c r="AV26" s="6" t="s">
        <v>430</v>
      </c>
      <c r="AW26" s="6" t="s">
        <v>430</v>
      </c>
      <c r="AX26" s="6" t="s">
        <v>430</v>
      </c>
      <c r="AY26" s="6" t="s">
        <v>430</v>
      </c>
      <c r="AZ26" s="6" t="s">
        <v>430</v>
      </c>
      <c r="BA26" s="6" t="s">
        <v>430</v>
      </c>
      <c r="BB26" s="8" t="s">
        <v>430</v>
      </c>
      <c r="BE26" s="86" t="s">
        <v>520</v>
      </c>
      <c r="BI26" s="86">
        <v>25</v>
      </c>
    </row>
    <row r="27" spans="1:66" ht="12" customHeight="1" x14ac:dyDescent="0.15">
      <c r="B27" s="397"/>
      <c r="C27" s="533" t="s">
        <v>521</v>
      </c>
      <c r="D27" s="533"/>
      <c r="E27" s="366" t="s">
        <v>430</v>
      </c>
      <c r="F27" s="347" t="s">
        <v>475</v>
      </c>
      <c r="G27" s="347"/>
      <c r="H27" s="367" t="s">
        <v>430</v>
      </c>
      <c r="I27" s="347" t="s">
        <v>476</v>
      </c>
      <c r="J27" s="350"/>
      <c r="K27" s="501" t="s">
        <v>421</v>
      </c>
      <c r="L27" s="502"/>
      <c r="M27" s="502"/>
      <c r="N27" s="502"/>
      <c r="O27" s="502"/>
      <c r="P27" s="373"/>
      <c r="Q27" s="373"/>
      <c r="R27" s="373"/>
      <c r="S27" s="373"/>
      <c r="T27" s="373"/>
      <c r="U27" s="357" t="s">
        <v>477</v>
      </c>
      <c r="V27" s="417"/>
      <c r="W27" s="418" t="s">
        <v>664</v>
      </c>
      <c r="X27" s="419"/>
      <c r="Y27" s="419"/>
      <c r="Z27" s="419"/>
      <c r="AA27" s="419"/>
      <c r="AB27" s="419"/>
      <c r="AC27" s="419"/>
      <c r="AD27" s="419"/>
      <c r="AE27" s="419"/>
      <c r="AF27" s="515" t="s">
        <v>430</v>
      </c>
      <c r="AG27" s="516"/>
      <c r="AH27" s="508" t="s">
        <v>666</v>
      </c>
      <c r="AI27" s="508"/>
      <c r="AJ27" s="508"/>
      <c r="AK27" s="508"/>
      <c r="AL27" s="508"/>
      <c r="AM27" s="508"/>
      <c r="AN27" s="508"/>
      <c r="AO27" s="515" t="s">
        <v>430</v>
      </c>
      <c r="AP27" s="516"/>
      <c r="AQ27" s="507" t="s">
        <v>668</v>
      </c>
      <c r="AR27" s="508"/>
      <c r="AS27" s="508"/>
      <c r="AT27" s="508"/>
      <c r="AU27" s="508"/>
      <c r="AV27" s="509"/>
      <c r="AW27" s="525" t="s">
        <v>522</v>
      </c>
      <c r="AX27" s="526"/>
      <c r="AY27" s="526"/>
      <c r="AZ27" s="527"/>
      <c r="BA27" s="411" t="s">
        <v>430</v>
      </c>
      <c r="BB27" s="412"/>
      <c r="BE27" s="86" t="s">
        <v>523</v>
      </c>
      <c r="BI27" s="86">
        <v>26</v>
      </c>
    </row>
    <row r="28" spans="1:66" ht="12" customHeight="1" x14ac:dyDescent="0.15">
      <c r="B28" s="397"/>
      <c r="C28" s="338"/>
      <c r="D28" s="338"/>
      <c r="E28" s="366"/>
      <c r="F28" s="321"/>
      <c r="G28" s="321"/>
      <c r="H28" s="368"/>
      <c r="I28" s="321"/>
      <c r="J28" s="365"/>
      <c r="K28" s="371"/>
      <c r="L28" s="372"/>
      <c r="M28" s="372"/>
      <c r="N28" s="372"/>
      <c r="O28" s="372"/>
      <c r="P28" s="374"/>
      <c r="Q28" s="374"/>
      <c r="R28" s="374"/>
      <c r="S28" s="374"/>
      <c r="T28" s="374"/>
      <c r="U28" s="340"/>
      <c r="V28" s="309"/>
      <c r="W28" s="420"/>
      <c r="X28" s="421"/>
      <c r="Y28" s="421"/>
      <c r="Z28" s="421"/>
      <c r="AA28" s="421"/>
      <c r="AB28" s="421"/>
      <c r="AC28" s="421"/>
      <c r="AD28" s="421"/>
      <c r="AE28" s="421"/>
      <c r="AF28" s="517"/>
      <c r="AG28" s="518"/>
      <c r="AH28" s="506"/>
      <c r="AI28" s="506"/>
      <c r="AJ28" s="506"/>
      <c r="AK28" s="506"/>
      <c r="AL28" s="506"/>
      <c r="AM28" s="506"/>
      <c r="AN28" s="506"/>
      <c r="AO28" s="517"/>
      <c r="AP28" s="518"/>
      <c r="AQ28" s="510"/>
      <c r="AR28" s="511"/>
      <c r="AS28" s="511"/>
      <c r="AT28" s="511"/>
      <c r="AU28" s="511"/>
      <c r="AV28" s="512"/>
      <c r="AW28" s="528"/>
      <c r="AX28" s="529"/>
      <c r="AY28" s="529"/>
      <c r="AZ28" s="530"/>
      <c r="BA28" s="413"/>
      <c r="BB28" s="414"/>
      <c r="BE28" s="86" t="s">
        <v>524</v>
      </c>
      <c r="BI28" s="86">
        <v>27</v>
      </c>
    </row>
    <row r="29" spans="1:66" ht="12" customHeight="1" x14ac:dyDescent="0.15">
      <c r="B29" s="397"/>
      <c r="C29" s="338"/>
      <c r="D29" s="338"/>
      <c r="E29" s="431" t="s">
        <v>430</v>
      </c>
      <c r="F29" s="320" t="s">
        <v>402</v>
      </c>
      <c r="G29" s="320"/>
      <c r="H29" s="492" t="s">
        <v>430</v>
      </c>
      <c r="I29" s="320" t="s">
        <v>509</v>
      </c>
      <c r="J29" s="349"/>
      <c r="K29" s="494"/>
      <c r="L29" s="495"/>
      <c r="M29" s="375"/>
      <c r="N29" s="375"/>
      <c r="O29" s="320" t="s">
        <v>510</v>
      </c>
      <c r="P29" s="375"/>
      <c r="Q29" s="375"/>
      <c r="R29" s="320" t="s">
        <v>511</v>
      </c>
      <c r="S29" s="375"/>
      <c r="T29" s="375"/>
      <c r="U29" s="302" t="s">
        <v>512</v>
      </c>
      <c r="V29" s="531"/>
      <c r="W29" s="418" t="s">
        <v>665</v>
      </c>
      <c r="X29" s="419"/>
      <c r="Y29" s="419"/>
      <c r="Z29" s="419"/>
      <c r="AA29" s="419"/>
      <c r="AB29" s="419"/>
      <c r="AC29" s="419"/>
      <c r="AD29" s="419"/>
      <c r="AE29" s="419"/>
      <c r="AF29" s="515" t="s">
        <v>549</v>
      </c>
      <c r="AG29" s="516"/>
      <c r="AH29" s="508" t="s">
        <v>667</v>
      </c>
      <c r="AI29" s="508"/>
      <c r="AJ29" s="508"/>
      <c r="AK29" s="508"/>
      <c r="AL29" s="508"/>
      <c r="AM29" s="508"/>
      <c r="AN29" s="508"/>
      <c r="AO29" s="515" t="s">
        <v>430</v>
      </c>
      <c r="AP29" s="516"/>
      <c r="AQ29" s="510"/>
      <c r="AR29" s="511"/>
      <c r="AS29" s="511"/>
      <c r="AT29" s="511"/>
      <c r="AU29" s="511"/>
      <c r="AV29" s="512"/>
      <c r="AW29" s="503" t="s">
        <v>525</v>
      </c>
      <c r="AX29" s="504"/>
      <c r="AY29" s="504"/>
      <c r="AZ29" s="504"/>
      <c r="BA29" s="413" t="s">
        <v>430</v>
      </c>
      <c r="BB29" s="414"/>
      <c r="BE29" s="86" t="s">
        <v>526</v>
      </c>
      <c r="BI29" s="86">
        <v>28</v>
      </c>
    </row>
    <row r="30" spans="1:66" ht="12" customHeight="1" x14ac:dyDescent="0.15">
      <c r="A30" s="415" t="s">
        <v>460</v>
      </c>
      <c r="B30" s="398"/>
      <c r="C30" s="534"/>
      <c r="D30" s="534"/>
      <c r="E30" s="535"/>
      <c r="F30" s="491"/>
      <c r="G30" s="491"/>
      <c r="H30" s="493"/>
      <c r="I30" s="321"/>
      <c r="J30" s="365"/>
      <c r="K30" s="496"/>
      <c r="L30" s="497"/>
      <c r="M30" s="498"/>
      <c r="N30" s="498"/>
      <c r="O30" s="491"/>
      <c r="P30" s="376"/>
      <c r="Q30" s="376"/>
      <c r="R30" s="491"/>
      <c r="S30" s="498"/>
      <c r="T30" s="498"/>
      <c r="U30" s="303"/>
      <c r="V30" s="532"/>
      <c r="W30" s="420"/>
      <c r="X30" s="421"/>
      <c r="Y30" s="421"/>
      <c r="Z30" s="421"/>
      <c r="AA30" s="421"/>
      <c r="AB30" s="421"/>
      <c r="AC30" s="421"/>
      <c r="AD30" s="421"/>
      <c r="AE30" s="421"/>
      <c r="AF30" s="517"/>
      <c r="AG30" s="518"/>
      <c r="AH30" s="506"/>
      <c r="AI30" s="506"/>
      <c r="AJ30" s="506"/>
      <c r="AK30" s="506"/>
      <c r="AL30" s="506"/>
      <c r="AM30" s="506"/>
      <c r="AN30" s="506"/>
      <c r="AO30" s="517"/>
      <c r="AP30" s="518"/>
      <c r="AQ30" s="513"/>
      <c r="AR30" s="506"/>
      <c r="AS30" s="506"/>
      <c r="AT30" s="506"/>
      <c r="AU30" s="506"/>
      <c r="AV30" s="514"/>
      <c r="AW30" s="505"/>
      <c r="AX30" s="506"/>
      <c r="AY30" s="506"/>
      <c r="AZ30" s="506"/>
      <c r="BA30" s="519"/>
      <c r="BB30" s="520"/>
      <c r="BE30" s="86" t="s">
        <v>527</v>
      </c>
      <c r="BI30" s="86">
        <v>29</v>
      </c>
    </row>
    <row r="31" spans="1:66" ht="13.5" customHeight="1" x14ac:dyDescent="0.15">
      <c r="A31" s="415"/>
      <c r="B31" s="521" t="s">
        <v>528</v>
      </c>
      <c r="C31" s="522"/>
      <c r="D31" s="522"/>
      <c r="E31" s="522"/>
      <c r="F31" s="522"/>
      <c r="G31" s="522"/>
      <c r="H31" s="522"/>
      <c r="I31" s="522"/>
      <c r="J31" s="522"/>
      <c r="K31" s="522"/>
      <c r="L31" s="522"/>
      <c r="M31" s="522"/>
      <c r="N31" s="522"/>
      <c r="O31" s="522"/>
      <c r="P31" s="522"/>
      <c r="Q31" s="522"/>
      <c r="R31" s="522"/>
      <c r="S31" s="522"/>
      <c r="T31" s="522"/>
      <c r="U31" s="522"/>
      <c r="V31" s="522"/>
      <c r="W31" s="522"/>
      <c r="X31" s="522"/>
      <c r="Y31" s="522"/>
      <c r="Z31" s="522"/>
      <c r="AA31" s="522"/>
      <c r="AB31" s="522"/>
      <c r="AC31" s="522"/>
      <c r="AD31" s="522"/>
      <c r="AE31" s="522"/>
      <c r="AF31" s="522"/>
      <c r="AG31" s="522"/>
      <c r="AH31" s="522"/>
      <c r="AI31" s="522"/>
      <c r="AJ31" s="522"/>
      <c r="AK31" s="522"/>
      <c r="AL31" s="522"/>
      <c r="AM31" s="522"/>
      <c r="AN31" s="522"/>
      <c r="AO31" s="522"/>
      <c r="AP31" s="522"/>
      <c r="AQ31" s="522"/>
      <c r="AR31" s="522"/>
      <c r="AS31" s="522"/>
      <c r="AT31" s="522"/>
      <c r="AU31" s="522"/>
      <c r="AV31" s="522"/>
      <c r="AW31" s="522"/>
      <c r="AX31" s="522"/>
      <c r="AY31" s="522"/>
      <c r="AZ31" s="522"/>
      <c r="BA31" s="522"/>
      <c r="BB31" s="523"/>
      <c r="BE31" s="86" t="s">
        <v>450</v>
      </c>
      <c r="BI31" s="86">
        <v>30</v>
      </c>
    </row>
    <row r="32" spans="1:66" ht="13.5" customHeight="1" x14ac:dyDescent="0.15">
      <c r="A32" s="415"/>
      <c r="B32" s="391" t="s">
        <v>529</v>
      </c>
      <c r="C32" s="392"/>
      <c r="D32" s="392"/>
      <c r="E32" s="392"/>
      <c r="F32" s="392"/>
      <c r="G32" s="392"/>
      <c r="H32" s="392"/>
      <c r="I32" s="392"/>
      <c r="J32" s="392"/>
      <c r="K32" s="392"/>
      <c r="L32" s="392"/>
      <c r="M32" s="392"/>
      <c r="N32" s="392"/>
      <c r="O32" s="392"/>
      <c r="P32" s="392"/>
      <c r="Q32" s="392"/>
      <c r="R32" s="392"/>
      <c r="S32" s="392"/>
      <c r="T32" s="392"/>
      <c r="U32" s="392"/>
      <c r="V32" s="392"/>
      <c r="W32" s="392"/>
      <c r="X32" s="392"/>
      <c r="Y32" s="392"/>
      <c r="Z32" s="392"/>
      <c r="AA32" s="392"/>
      <c r="AB32" s="392"/>
      <c r="AC32" s="392"/>
      <c r="AD32" s="392"/>
      <c r="AE32" s="392"/>
      <c r="AF32" s="392"/>
      <c r="AG32" s="392"/>
      <c r="AH32" s="392"/>
      <c r="AI32" s="392"/>
      <c r="AJ32" s="392"/>
      <c r="AK32" s="392"/>
      <c r="AL32" s="392"/>
      <c r="AM32" s="392"/>
      <c r="AN32" s="392"/>
      <c r="AO32" s="392"/>
      <c r="AP32" s="392"/>
      <c r="AQ32" s="392"/>
      <c r="AR32" s="392"/>
      <c r="AS32" s="392"/>
      <c r="AT32" s="392"/>
      <c r="AU32" s="392"/>
      <c r="AV32" s="392"/>
      <c r="AW32" s="392"/>
      <c r="AX32" s="392"/>
      <c r="AY32" s="392"/>
      <c r="AZ32" s="392"/>
      <c r="BA32" s="392"/>
      <c r="BB32" s="524"/>
      <c r="BE32" s="86" t="s">
        <v>530</v>
      </c>
      <c r="BI32" s="86">
        <v>31</v>
      </c>
    </row>
    <row r="33" spans="2:57" ht="13.5" customHeight="1" x14ac:dyDescent="0.15">
      <c r="B33" s="391" t="s">
        <v>531</v>
      </c>
      <c r="C33" s="392"/>
      <c r="D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2"/>
      <c r="AJ33" s="392"/>
      <c r="AK33" s="392"/>
      <c r="AL33" s="392"/>
      <c r="AM33" s="392"/>
      <c r="AN33" s="392"/>
      <c r="AO33" s="392"/>
      <c r="AP33" s="392"/>
      <c r="AQ33" s="392"/>
      <c r="AR33" s="392"/>
      <c r="AS33" s="392"/>
      <c r="AT33" s="392"/>
      <c r="AU33" s="392"/>
      <c r="AV33" s="392"/>
      <c r="AW33" s="392"/>
      <c r="AX33" s="392"/>
      <c r="AY33" s="392"/>
      <c r="AZ33" s="392"/>
      <c r="BA33" s="392"/>
      <c r="BB33" s="524"/>
      <c r="BE33" s="86" t="s">
        <v>532</v>
      </c>
    </row>
    <row r="34" spans="2:57" ht="13.5" customHeight="1" x14ac:dyDescent="0.15">
      <c r="B34" s="391" t="s">
        <v>533</v>
      </c>
      <c r="C34" s="392"/>
      <c r="D34" s="392"/>
      <c r="E34" s="392"/>
      <c r="F34" s="392"/>
      <c r="G34" s="392"/>
      <c r="H34" s="392"/>
      <c r="I34" s="392"/>
      <c r="J34" s="392"/>
      <c r="K34" s="392"/>
      <c r="L34" s="392"/>
      <c r="M34" s="392"/>
      <c r="N34" s="392"/>
      <c r="O34" s="392"/>
      <c r="P34" s="392"/>
      <c r="Q34" s="392"/>
      <c r="R34" s="392"/>
      <c r="S34" s="392"/>
      <c r="T34" s="392"/>
      <c r="U34" s="392"/>
      <c r="V34" s="392"/>
      <c r="W34" s="392"/>
      <c r="X34" s="392"/>
      <c r="Y34" s="392"/>
      <c r="Z34" s="392"/>
      <c r="AA34" s="392"/>
      <c r="AB34" s="392"/>
      <c r="AC34" s="392"/>
      <c r="AD34" s="392"/>
      <c r="AE34" s="392"/>
      <c r="AF34" s="392"/>
      <c r="AG34" s="392"/>
      <c r="AH34" s="392"/>
      <c r="AI34" s="392"/>
      <c r="AJ34" s="392"/>
      <c r="AK34" s="392"/>
      <c r="AL34" s="392"/>
      <c r="AM34" s="392"/>
      <c r="AN34" s="392"/>
      <c r="AO34" s="392"/>
      <c r="AP34" s="392"/>
      <c r="AQ34" s="392"/>
      <c r="AR34" s="392"/>
      <c r="AS34" s="392"/>
      <c r="AT34" s="392"/>
      <c r="AU34" s="287" t="s">
        <v>536</v>
      </c>
      <c r="AV34" s="287"/>
      <c r="AW34" s="287"/>
      <c r="AX34" s="287"/>
      <c r="AY34" s="287"/>
      <c r="AZ34" s="287"/>
      <c r="BA34" s="287"/>
      <c r="BB34" s="224"/>
      <c r="BE34" s="86" t="s">
        <v>534</v>
      </c>
    </row>
    <row r="35" spans="2:57" ht="13.5" customHeight="1" x14ac:dyDescent="0.15">
      <c r="B35" s="390" t="s">
        <v>535</v>
      </c>
      <c r="C35" s="377"/>
      <c r="D35" s="377"/>
      <c r="E35" s="377"/>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77"/>
      <c r="AL35" s="377"/>
      <c r="AM35" s="377"/>
      <c r="AN35" s="377"/>
      <c r="AO35" s="377"/>
      <c r="AP35" s="377"/>
      <c r="AQ35" s="377"/>
      <c r="AR35" s="377"/>
      <c r="AS35" s="377"/>
      <c r="AT35" s="377"/>
      <c r="AU35" s="288"/>
      <c r="AV35" s="288"/>
      <c r="AW35" s="288"/>
      <c r="AX35" s="288"/>
      <c r="AY35" s="288"/>
      <c r="AZ35" s="288"/>
      <c r="BA35" s="288"/>
      <c r="BB35" s="12"/>
      <c r="BE35" s="86" t="s">
        <v>537</v>
      </c>
    </row>
    <row r="36" spans="2:57" ht="13.5" customHeight="1" x14ac:dyDescent="0.15">
      <c r="B36" s="390"/>
      <c r="C36" s="377"/>
      <c r="D36" s="377"/>
      <c r="E36" s="377"/>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7"/>
      <c r="AI36" s="377"/>
      <c r="AJ36" s="377"/>
      <c r="AK36" s="377"/>
      <c r="AL36" s="433"/>
      <c r="AM36" s="284" t="s">
        <v>540</v>
      </c>
      <c r="AN36" s="285"/>
      <c r="AO36" s="285"/>
      <c r="AP36" s="285"/>
      <c r="AQ36" s="285"/>
      <c r="AR36" s="285"/>
      <c r="AS36" s="286"/>
      <c r="AT36" s="11"/>
      <c r="AU36" s="284" t="s">
        <v>541</v>
      </c>
      <c r="AV36" s="285"/>
      <c r="AW36" s="285"/>
      <c r="AX36" s="285"/>
      <c r="AY36" s="285"/>
      <c r="AZ36" s="285"/>
      <c r="BA36" s="286"/>
      <c r="BB36" s="12"/>
      <c r="BE36" s="86" t="s">
        <v>538</v>
      </c>
    </row>
    <row r="37" spans="2:57" ht="13.5" customHeight="1" x14ac:dyDescent="0.15">
      <c r="B37" s="10"/>
      <c r="C37" s="377" t="s">
        <v>539</v>
      </c>
      <c r="D37" s="377"/>
      <c r="E37" s="416"/>
      <c r="F37" s="416"/>
      <c r="G37" s="11" t="s">
        <v>510</v>
      </c>
      <c r="H37" s="416"/>
      <c r="I37" s="416"/>
      <c r="J37" s="11" t="s">
        <v>511</v>
      </c>
      <c r="K37" s="416"/>
      <c r="L37" s="416"/>
      <c r="M37" s="11" t="s">
        <v>512</v>
      </c>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124"/>
      <c r="AM37" s="434"/>
      <c r="AN37" s="435"/>
      <c r="AO37" s="435"/>
      <c r="AP37" s="435"/>
      <c r="AQ37" s="435"/>
      <c r="AR37" s="435"/>
      <c r="AS37" s="436"/>
      <c r="AT37" s="124"/>
      <c r="AU37" s="275"/>
      <c r="AV37" s="276"/>
      <c r="AW37" s="276"/>
      <c r="AX37" s="276"/>
      <c r="AY37" s="276"/>
      <c r="AZ37" s="276"/>
      <c r="BA37" s="277"/>
      <c r="BB37" s="12"/>
      <c r="BE37" s="86" t="s">
        <v>542</v>
      </c>
    </row>
    <row r="38" spans="2:57" ht="13.5" customHeight="1" x14ac:dyDescent="0.15">
      <c r="B38" s="10"/>
      <c r="C38" s="377" t="s">
        <v>543</v>
      </c>
      <c r="D38" s="377"/>
      <c r="E38" s="377"/>
      <c r="F38" s="377"/>
      <c r="G38" s="377"/>
      <c r="H38" s="377"/>
      <c r="I38" s="377"/>
      <c r="J38" s="377"/>
      <c r="K38" s="377" t="s">
        <v>544</v>
      </c>
      <c r="L38" s="377"/>
      <c r="M38" s="377"/>
      <c r="N38" s="377" t="s">
        <v>545</v>
      </c>
      <c r="O38" s="377"/>
      <c r="P38" s="377"/>
      <c r="Q38" s="377"/>
      <c r="R38" s="377"/>
      <c r="S38" s="271" t="str">
        <f>IF(E11="","",E11)</f>
        <v/>
      </c>
      <c r="T38" s="271"/>
      <c r="U38" s="271"/>
      <c r="V38" s="271"/>
      <c r="W38" s="271"/>
      <c r="X38" s="271"/>
      <c r="Y38" s="271"/>
      <c r="Z38" s="271"/>
      <c r="AA38" s="271"/>
      <c r="AB38" s="271"/>
      <c r="AC38" s="271"/>
      <c r="AD38" s="271"/>
      <c r="AE38" s="271"/>
      <c r="AF38" s="271"/>
      <c r="AG38" s="271"/>
      <c r="AH38" s="271"/>
      <c r="AI38" s="271"/>
      <c r="AJ38" s="271"/>
      <c r="AK38" s="271"/>
      <c r="AL38" s="124"/>
      <c r="AM38" s="437"/>
      <c r="AN38" s="438"/>
      <c r="AO38" s="438"/>
      <c r="AP38" s="438"/>
      <c r="AQ38" s="438"/>
      <c r="AR38" s="438"/>
      <c r="AS38" s="439"/>
      <c r="AT38" s="124"/>
      <c r="AU38" s="278"/>
      <c r="AV38" s="279"/>
      <c r="AW38" s="279"/>
      <c r="AX38" s="279"/>
      <c r="AY38" s="279"/>
      <c r="AZ38" s="279"/>
      <c r="BA38" s="280"/>
      <c r="BB38" s="12"/>
    </row>
    <row r="39" spans="2:57" ht="13.5" customHeight="1" x14ac:dyDescent="0.15">
      <c r="B39" s="10"/>
      <c r="C39" s="377"/>
      <c r="D39" s="377"/>
      <c r="E39" s="377"/>
      <c r="F39" s="377"/>
      <c r="G39" s="377"/>
      <c r="H39" s="377"/>
      <c r="I39" s="377"/>
      <c r="J39" s="377"/>
      <c r="K39" s="377"/>
      <c r="L39" s="377"/>
      <c r="M39" s="377"/>
      <c r="N39" s="377"/>
      <c r="O39" s="377"/>
      <c r="P39" s="377"/>
      <c r="Q39" s="377"/>
      <c r="R39" s="377"/>
      <c r="S39" s="271"/>
      <c r="T39" s="271"/>
      <c r="U39" s="271"/>
      <c r="V39" s="271"/>
      <c r="W39" s="271"/>
      <c r="X39" s="271"/>
      <c r="Y39" s="271"/>
      <c r="Z39" s="271"/>
      <c r="AA39" s="271"/>
      <c r="AB39" s="271"/>
      <c r="AC39" s="271"/>
      <c r="AD39" s="271"/>
      <c r="AE39" s="271"/>
      <c r="AF39" s="271"/>
      <c r="AG39" s="271"/>
      <c r="AH39" s="271"/>
      <c r="AI39" s="271"/>
      <c r="AJ39" s="271"/>
      <c r="AK39" s="271"/>
      <c r="AL39" s="124"/>
      <c r="AM39" s="437"/>
      <c r="AN39" s="438"/>
      <c r="AO39" s="438"/>
      <c r="AP39" s="438"/>
      <c r="AQ39" s="438"/>
      <c r="AR39" s="438"/>
      <c r="AS39" s="439"/>
      <c r="AT39" s="124"/>
      <c r="AU39" s="278"/>
      <c r="AV39" s="279"/>
      <c r="AW39" s="279"/>
      <c r="AX39" s="279"/>
      <c r="AY39" s="279"/>
      <c r="AZ39" s="279"/>
      <c r="BA39" s="280"/>
      <c r="BB39" s="13"/>
    </row>
    <row r="40" spans="2:57" ht="13.5" customHeight="1" x14ac:dyDescent="0.15">
      <c r="B40" s="10"/>
      <c r="C40" s="377" t="s">
        <v>546</v>
      </c>
      <c r="D40" s="377"/>
      <c r="E40" s="377"/>
      <c r="F40" s="377"/>
      <c r="G40" s="377"/>
      <c r="H40" s="377"/>
      <c r="I40" s="377"/>
      <c r="J40" s="377"/>
      <c r="K40" s="377"/>
      <c r="L40" s="377"/>
      <c r="M40" s="377"/>
      <c r="N40" s="377" t="s">
        <v>547</v>
      </c>
      <c r="O40" s="377"/>
      <c r="P40" s="377"/>
      <c r="Q40" s="377"/>
      <c r="R40" s="377"/>
      <c r="S40" s="271" t="str">
        <f>IF(E8="","",E8)</f>
        <v/>
      </c>
      <c r="T40" s="271"/>
      <c r="U40" s="271"/>
      <c r="V40" s="271"/>
      <c r="W40" s="271"/>
      <c r="X40" s="271"/>
      <c r="Y40" s="271"/>
      <c r="Z40" s="271"/>
      <c r="AA40" s="271"/>
      <c r="AB40" s="271"/>
      <c r="AC40" s="271"/>
      <c r="AD40" s="271"/>
      <c r="AE40" s="271"/>
      <c r="AF40" s="271"/>
      <c r="AG40" s="271"/>
      <c r="AH40" s="271"/>
      <c r="AI40" s="271"/>
      <c r="AJ40" s="271"/>
      <c r="AK40" s="271"/>
      <c r="AL40" s="124"/>
      <c r="AM40" s="437"/>
      <c r="AN40" s="438"/>
      <c r="AO40" s="438"/>
      <c r="AP40" s="438"/>
      <c r="AQ40" s="438"/>
      <c r="AR40" s="438"/>
      <c r="AS40" s="439"/>
      <c r="AT40" s="124"/>
      <c r="AU40" s="278"/>
      <c r="AV40" s="279"/>
      <c r="AW40" s="279"/>
      <c r="AX40" s="279"/>
      <c r="AY40" s="279"/>
      <c r="AZ40" s="279"/>
      <c r="BA40" s="280"/>
      <c r="BB40" s="13"/>
    </row>
    <row r="41" spans="2:57" ht="13.5" customHeight="1" x14ac:dyDescent="0.15">
      <c r="B41" s="10"/>
      <c r="C41" s="377"/>
      <c r="D41" s="377"/>
      <c r="E41" s="377"/>
      <c r="F41" s="377"/>
      <c r="G41" s="377"/>
      <c r="H41" s="377"/>
      <c r="I41" s="377"/>
      <c r="J41" s="377"/>
      <c r="K41" s="377"/>
      <c r="L41" s="377"/>
      <c r="M41" s="377"/>
      <c r="N41" s="377"/>
      <c r="O41" s="377"/>
      <c r="P41" s="377"/>
      <c r="Q41" s="377"/>
      <c r="R41" s="377"/>
      <c r="S41" s="271"/>
      <c r="T41" s="271"/>
      <c r="U41" s="271"/>
      <c r="V41" s="271"/>
      <c r="W41" s="271"/>
      <c r="X41" s="271"/>
      <c r="Y41" s="271"/>
      <c r="Z41" s="271"/>
      <c r="AA41" s="271"/>
      <c r="AB41" s="271"/>
      <c r="AC41" s="271"/>
      <c r="AD41" s="271"/>
      <c r="AE41" s="271"/>
      <c r="AF41" s="271"/>
      <c r="AG41" s="271"/>
      <c r="AH41" s="271"/>
      <c r="AI41" s="271"/>
      <c r="AJ41" s="271"/>
      <c r="AK41" s="271"/>
      <c r="AL41" s="124"/>
      <c r="AM41" s="437"/>
      <c r="AN41" s="438"/>
      <c r="AO41" s="438"/>
      <c r="AP41" s="438"/>
      <c r="AQ41" s="438"/>
      <c r="AR41" s="438"/>
      <c r="AS41" s="439"/>
      <c r="AT41" s="124"/>
      <c r="AU41" s="278"/>
      <c r="AV41" s="279"/>
      <c r="AW41" s="279"/>
      <c r="AX41" s="279"/>
      <c r="AY41" s="279"/>
      <c r="AZ41" s="279"/>
      <c r="BA41" s="280"/>
      <c r="BB41" s="13"/>
    </row>
    <row r="42" spans="2:57" ht="13.5" customHeight="1" x14ac:dyDescent="0.15">
      <c r="B42" s="10"/>
      <c r="C42" s="377"/>
      <c r="D42" s="377"/>
      <c r="E42" s="377"/>
      <c r="F42" s="377"/>
      <c r="G42" s="377"/>
      <c r="H42" s="377"/>
      <c r="I42" s="377"/>
      <c r="J42" s="377"/>
      <c r="K42" s="377"/>
      <c r="L42" s="377"/>
      <c r="M42" s="377"/>
      <c r="N42" s="377" t="s">
        <v>548</v>
      </c>
      <c r="O42" s="377"/>
      <c r="P42" s="377"/>
      <c r="Q42" s="377"/>
      <c r="R42" s="377"/>
      <c r="S42" s="536" t="str">
        <f>IF(E13="","",E13)</f>
        <v/>
      </c>
      <c r="T42" s="536"/>
      <c r="U42" s="536"/>
      <c r="V42" s="536"/>
      <c r="W42" s="536"/>
      <c r="X42" s="536"/>
      <c r="Y42" s="536"/>
      <c r="Z42" s="536"/>
      <c r="AA42" s="536"/>
      <c r="AB42" s="536"/>
      <c r="AC42" s="536"/>
      <c r="AD42" s="536"/>
      <c r="AE42" s="536"/>
      <c r="AF42" s="536"/>
      <c r="AG42" s="536"/>
      <c r="AH42" s="536"/>
      <c r="AI42" s="536"/>
      <c r="AJ42" s="536"/>
      <c r="AK42" s="536"/>
      <c r="AL42" s="124"/>
      <c r="AM42" s="437"/>
      <c r="AN42" s="438"/>
      <c r="AO42" s="438"/>
      <c r="AP42" s="438"/>
      <c r="AQ42" s="438"/>
      <c r="AR42" s="438"/>
      <c r="AS42" s="439"/>
      <c r="AT42" s="124"/>
      <c r="AU42" s="278"/>
      <c r="AV42" s="279"/>
      <c r="AW42" s="279"/>
      <c r="AX42" s="279"/>
      <c r="AY42" s="279"/>
      <c r="AZ42" s="279"/>
      <c r="BA42" s="280"/>
      <c r="BB42" s="13"/>
    </row>
    <row r="43" spans="2:57" ht="13.5" customHeight="1" x14ac:dyDescent="0.15">
      <c r="B43" s="14"/>
      <c r="C43" s="378"/>
      <c r="D43" s="378"/>
      <c r="E43" s="378"/>
      <c r="F43" s="378"/>
      <c r="G43" s="378"/>
      <c r="H43" s="378"/>
      <c r="I43" s="378"/>
      <c r="J43" s="378"/>
      <c r="K43" s="378"/>
      <c r="L43" s="378"/>
      <c r="M43" s="378"/>
      <c r="N43" s="378"/>
      <c r="O43" s="378"/>
      <c r="P43" s="378"/>
      <c r="Q43" s="378"/>
      <c r="R43" s="378"/>
      <c r="S43" s="537" t="str">
        <f>IF(E15="","",E15)</f>
        <v/>
      </c>
      <c r="T43" s="537"/>
      <c r="U43" s="537"/>
      <c r="V43" s="537"/>
      <c r="W43" s="537"/>
      <c r="X43" s="537"/>
      <c r="Y43" s="537"/>
      <c r="Z43" s="537"/>
      <c r="AA43" s="537"/>
      <c r="AB43" s="537"/>
      <c r="AC43" s="537"/>
      <c r="AD43" s="537"/>
      <c r="AE43" s="537"/>
      <c r="AF43" s="537"/>
      <c r="AG43" s="537"/>
      <c r="AH43" s="537"/>
      <c r="AI43" s="537"/>
      <c r="AJ43" s="537"/>
      <c r="AK43" s="537"/>
      <c r="AL43" s="229"/>
      <c r="AM43" s="440"/>
      <c r="AN43" s="441"/>
      <c r="AO43" s="441"/>
      <c r="AP43" s="441"/>
      <c r="AQ43" s="441"/>
      <c r="AR43" s="441"/>
      <c r="AS43" s="442"/>
      <c r="AT43" s="229"/>
      <c r="AU43" s="281"/>
      <c r="AV43" s="282"/>
      <c r="AW43" s="282"/>
      <c r="AX43" s="282"/>
      <c r="AY43" s="282"/>
      <c r="AZ43" s="282"/>
      <c r="BA43" s="283"/>
      <c r="BB43" s="15"/>
    </row>
  </sheetData>
  <sheetProtection algorithmName="SHA-512" hashValue="HNDkxsazdryHdN2L1JSOnhyhXLphALNqLKfGg1Ibd/o/Yncbjs3+Hp5bRFJMuXSt541QJcjG8vjsh9vDYjg4Kw==" saltValue="0pHLipc+wgju3UjDNSEI2Q==" spinCount="100000" sheet="1" objects="1" scenarios="1"/>
  <mergeCells count="235">
    <mergeCell ref="S42:AK42"/>
    <mergeCell ref="S43:AK43"/>
    <mergeCell ref="B17:D17"/>
    <mergeCell ref="E17:V17"/>
    <mergeCell ref="W17:Y17"/>
    <mergeCell ref="B18:F18"/>
    <mergeCell ref="AR2:AX5"/>
    <mergeCell ref="AA2:AC2"/>
    <mergeCell ref="AA3:AC3"/>
    <mergeCell ref="AS10:AT10"/>
    <mergeCell ref="AE10:AQ10"/>
    <mergeCell ref="AS14:AT14"/>
    <mergeCell ref="Z14:AQ14"/>
    <mergeCell ref="AD3:AQ3"/>
    <mergeCell ref="AD5:AQ5"/>
    <mergeCell ref="AA5:AC5"/>
    <mergeCell ref="AS17:AT17"/>
    <mergeCell ref="AU15:AY15"/>
    <mergeCell ref="AR15:AT15"/>
    <mergeCell ref="AU16:AY17"/>
    <mergeCell ref="AU12:AY12"/>
    <mergeCell ref="AU10:AY11"/>
    <mergeCell ref="AS11:AT11"/>
    <mergeCell ref="E8:V9"/>
    <mergeCell ref="AW29:AZ30"/>
    <mergeCell ref="AQ27:AV30"/>
    <mergeCell ref="AO27:AP28"/>
    <mergeCell ref="AO29:AP30"/>
    <mergeCell ref="C37:D37"/>
    <mergeCell ref="BA29:BB30"/>
    <mergeCell ref="P29:Q30"/>
    <mergeCell ref="R29:R30"/>
    <mergeCell ref="S29:T30"/>
    <mergeCell ref="B31:BB31"/>
    <mergeCell ref="B32:BB32"/>
    <mergeCell ref="B33:BB33"/>
    <mergeCell ref="AW27:AZ28"/>
    <mergeCell ref="AH29:AN30"/>
    <mergeCell ref="AF29:AG30"/>
    <mergeCell ref="W29:AE30"/>
    <mergeCell ref="U29:V30"/>
    <mergeCell ref="O29:O30"/>
    <mergeCell ref="AH27:AN28"/>
    <mergeCell ref="AF27:AG28"/>
    <mergeCell ref="P27:T28"/>
    <mergeCell ref="C27:D30"/>
    <mergeCell ref="E27:E28"/>
    <mergeCell ref="E29:E30"/>
    <mergeCell ref="F29:G30"/>
    <mergeCell ref="H29:H30"/>
    <mergeCell ref="I29:J30"/>
    <mergeCell ref="K29:L30"/>
    <mergeCell ref="M29:N30"/>
    <mergeCell ref="H25:H26"/>
    <mergeCell ref="I25:J26"/>
    <mergeCell ref="K25:L26"/>
    <mergeCell ref="F27:G28"/>
    <mergeCell ref="H27:H28"/>
    <mergeCell ref="I27:J28"/>
    <mergeCell ref="M25:N26"/>
    <mergeCell ref="K27:O28"/>
    <mergeCell ref="B1:AQ1"/>
    <mergeCell ref="AR1:BB1"/>
    <mergeCell ref="B2:D5"/>
    <mergeCell ref="L2:N5"/>
    <mergeCell ref="W13:Y13"/>
    <mergeCell ref="W10:Y12"/>
    <mergeCell ref="W2:Z5"/>
    <mergeCell ref="AA4:AC4"/>
    <mergeCell ref="Z13:AQ13"/>
    <mergeCell ref="E13:V13"/>
    <mergeCell ref="E11:V12"/>
    <mergeCell ref="Z11:AQ12"/>
    <mergeCell ref="F10:H10"/>
    <mergeCell ref="AY2:BB5"/>
    <mergeCell ref="B6:V6"/>
    <mergeCell ref="W6:AQ6"/>
    <mergeCell ref="W7:Y7"/>
    <mergeCell ref="B8:D9"/>
    <mergeCell ref="AD2:AQ2"/>
    <mergeCell ref="AZ10:BA11"/>
    <mergeCell ref="W8:Y9"/>
    <mergeCell ref="Z8:AQ9"/>
    <mergeCell ref="AZ9:BB9"/>
    <mergeCell ref="AU9:AY9"/>
    <mergeCell ref="BA27:BB28"/>
    <mergeCell ref="B7:D7"/>
    <mergeCell ref="E7:V7"/>
    <mergeCell ref="Z7:AQ7"/>
    <mergeCell ref="A30:A32"/>
    <mergeCell ref="E37:F37"/>
    <mergeCell ref="C38:J39"/>
    <mergeCell ref="C40:J41"/>
    <mergeCell ref="C42:J43"/>
    <mergeCell ref="U27:V28"/>
    <mergeCell ref="W27:AE28"/>
    <mergeCell ref="A12:A13"/>
    <mergeCell ref="W26:Y26"/>
    <mergeCell ref="W19:Y24"/>
    <mergeCell ref="AQ19:AQ24"/>
    <mergeCell ref="U25:V26"/>
    <mergeCell ref="E25:E26"/>
    <mergeCell ref="B36:AL36"/>
    <mergeCell ref="S37:AK37"/>
    <mergeCell ref="S38:AK39"/>
    <mergeCell ref="AM37:AS43"/>
    <mergeCell ref="K38:M43"/>
    <mergeCell ref="H37:I37"/>
    <mergeCell ref="K37:L37"/>
    <mergeCell ref="N38:R39"/>
    <mergeCell ref="N40:R41"/>
    <mergeCell ref="N42:R43"/>
    <mergeCell ref="O2:V2"/>
    <mergeCell ref="O3:V3"/>
    <mergeCell ref="O4:V4"/>
    <mergeCell ref="O5:V5"/>
    <mergeCell ref="B15:D15"/>
    <mergeCell ref="W16:Y16"/>
    <mergeCell ref="K19:O20"/>
    <mergeCell ref="B35:AT35"/>
    <mergeCell ref="N37:R37"/>
    <mergeCell ref="B34:AT34"/>
    <mergeCell ref="B14:D14"/>
    <mergeCell ref="W15:Y15"/>
    <mergeCell ref="B19:B30"/>
    <mergeCell ref="B13:D13"/>
    <mergeCell ref="B10:D12"/>
    <mergeCell ref="B16:D16"/>
    <mergeCell ref="E16:L16"/>
    <mergeCell ref="AD4:AQ4"/>
    <mergeCell ref="AR6:BB8"/>
    <mergeCell ref="W25:Y25"/>
    <mergeCell ref="AR9:AT9"/>
    <mergeCell ref="I19:J20"/>
    <mergeCell ref="S21:T22"/>
    <mergeCell ref="C23:D26"/>
    <mergeCell ref="E23:E24"/>
    <mergeCell ref="F23:G24"/>
    <mergeCell ref="H23:H24"/>
    <mergeCell ref="P21:Q22"/>
    <mergeCell ref="I23:J24"/>
    <mergeCell ref="K23:O24"/>
    <mergeCell ref="F25:G26"/>
    <mergeCell ref="R21:R22"/>
    <mergeCell ref="P23:T24"/>
    <mergeCell ref="R25:R26"/>
    <mergeCell ref="P25:Q26"/>
    <mergeCell ref="S25:T26"/>
    <mergeCell ref="O25:O26"/>
    <mergeCell ref="AS13:AT13"/>
    <mergeCell ref="AU13:AY14"/>
    <mergeCell ref="AZ13:BA14"/>
    <mergeCell ref="Z16:AG16"/>
    <mergeCell ref="AH16:AJ16"/>
    <mergeCell ref="AK16:AQ16"/>
    <mergeCell ref="AR12:AT12"/>
    <mergeCell ref="AS16:AT16"/>
    <mergeCell ref="C19:D22"/>
    <mergeCell ref="U19:V20"/>
    <mergeCell ref="P19:T20"/>
    <mergeCell ref="AT19:AT24"/>
    <mergeCell ref="H19:H20"/>
    <mergeCell ref="E21:E22"/>
    <mergeCell ref="F21:G22"/>
    <mergeCell ref="H21:H22"/>
    <mergeCell ref="I21:J22"/>
    <mergeCell ref="K21:L22"/>
    <mergeCell ref="M21:N22"/>
    <mergeCell ref="AB19:AB24"/>
    <mergeCell ref="U23:V24"/>
    <mergeCell ref="W14:Y14"/>
    <mergeCell ref="E19:E20"/>
    <mergeCell ref="F19:G20"/>
    <mergeCell ref="BB10:BB11"/>
    <mergeCell ref="AZ12:BB12"/>
    <mergeCell ref="BB13:BB14"/>
    <mergeCell ref="M18:Q18"/>
    <mergeCell ref="AW19:AW24"/>
    <mergeCell ref="AX19:AX24"/>
    <mergeCell ref="AY19:AY24"/>
    <mergeCell ref="AZ19:AZ24"/>
    <mergeCell ref="AM19:AM24"/>
    <mergeCell ref="AZ15:BB15"/>
    <mergeCell ref="AZ16:BA17"/>
    <mergeCell ref="BB16:BB17"/>
    <mergeCell ref="O21:O22"/>
    <mergeCell ref="AN18:AQ18"/>
    <mergeCell ref="AI18:AM18"/>
    <mergeCell ref="AG18:AH18"/>
    <mergeCell ref="AN19:AN24"/>
    <mergeCell ref="AO19:AO24"/>
    <mergeCell ref="AP19:AP24"/>
    <mergeCell ref="AH19:AH24"/>
    <mergeCell ref="AI19:AI24"/>
    <mergeCell ref="AJ19:AJ24"/>
    <mergeCell ref="AK19:AK24"/>
    <mergeCell ref="AL19:AL24"/>
    <mergeCell ref="S40:AK41"/>
    <mergeCell ref="V18:W18"/>
    <mergeCell ref="AT18:BB18"/>
    <mergeCell ref="AU37:BA43"/>
    <mergeCell ref="AU36:BA36"/>
    <mergeCell ref="AU34:BA35"/>
    <mergeCell ref="AM36:AS36"/>
    <mergeCell ref="AC18:AF18"/>
    <mergeCell ref="X18:AB18"/>
    <mergeCell ref="AC19:AC24"/>
    <mergeCell ref="AD19:AD24"/>
    <mergeCell ref="AA19:AA24"/>
    <mergeCell ref="Z19:Z24"/>
    <mergeCell ref="AE19:AE24"/>
    <mergeCell ref="AF19:AF24"/>
    <mergeCell ref="AG19:AG24"/>
    <mergeCell ref="BA19:BA24"/>
    <mergeCell ref="AV19:AV24"/>
    <mergeCell ref="U21:V22"/>
    <mergeCell ref="AR18:AS18"/>
    <mergeCell ref="BB19:BB24"/>
    <mergeCell ref="AU19:AU24"/>
    <mergeCell ref="AR19:AR24"/>
    <mergeCell ref="AS19:AS24"/>
    <mergeCell ref="E2:E5"/>
    <mergeCell ref="K2:K5"/>
    <mergeCell ref="F2:J5"/>
    <mergeCell ref="E14:V14"/>
    <mergeCell ref="E15:V15"/>
    <mergeCell ref="Z15:AQ15"/>
    <mergeCell ref="M16:O16"/>
    <mergeCell ref="P16:V16"/>
    <mergeCell ref="K18:L18"/>
    <mergeCell ref="Z17:AQ17"/>
    <mergeCell ref="AA10:AC10"/>
    <mergeCell ref="J10:V10"/>
    <mergeCell ref="G18:J18"/>
    <mergeCell ref="R18:U18"/>
  </mergeCells>
  <phoneticPr fontId="2" type="halfwidthKatakana"/>
  <dataValidations count="9">
    <dataValidation imeMode="off" allowBlank="1" showInputMessage="1" showErrorMessage="1" sqref="AA10:AC10 F10:H10 E16:L16 P29:Q30 Z16:AG16 AZ10:BA11 AK16:AQ16 AD5:AQ5 P19:T20 S21:T22 S25:T26 AZ16:BA17 S29:T30 M25:N26 M21:N22 P21:Q22 P23:T24 P25:Q26 P27:T28 AE10:AQ10 J10:V10 AZ13:BA14 Z17:AQ17 P16:V16 AN18:AQ18 M29:N30 E17:V17 G18:J18 AC18:AF18 R18:U18 F2:J5" xr:uid="{00000000-0002-0000-0100-000000000000}"/>
    <dataValidation type="list" allowBlank="1" showInputMessage="1" showErrorMessage="1" sqref="AR13:AR14 AR10:AR11 AR16:AR17 Z25:BB26 AF27:AG30 AO27:AP30 BA27:BB30 E19:E30 H19:H30" xr:uid="{00000000-0002-0000-0100-000001000000}">
      <formula1>$BC$2:$BC$3</formula1>
    </dataValidation>
    <dataValidation type="list" allowBlank="1" showInputMessage="1" showErrorMessage="1" sqref="K25:L26 K29:L30 K21:L22" xr:uid="{00000000-0002-0000-0100-000002000000}">
      <formula1>$BF$2:$BF$3</formula1>
    </dataValidation>
    <dataValidation type="list" allowBlank="1" showInputMessage="1" showErrorMessage="1" sqref="E37:F37" xr:uid="{00000000-0002-0000-0100-000003000000}">
      <formula1>$BG$2:$BG$3</formula1>
    </dataValidation>
    <dataValidation type="list" allowBlank="1" showInputMessage="1" showErrorMessage="1" sqref="H37:I37" xr:uid="{00000000-0002-0000-0100-000004000000}">
      <formula1>$BH$2:$BH$3</formula1>
    </dataValidation>
    <dataValidation type="list" allowBlank="1" showInputMessage="1" showErrorMessage="1" errorTitle="希望業種リストから選択してください" error="希望業種リストから選択してください" sqref="AU16:AY17 AU13:AY14 AU10:AY11" xr:uid="{00000000-0002-0000-0100-000005000000}">
      <formula1>$BE$2:$BE$37</formula1>
    </dataValidation>
    <dataValidation type="list" allowBlank="1" showInputMessage="1" showErrorMessage="1" sqref="K37:L37" xr:uid="{00000000-0002-0000-0100-000006000000}">
      <formula1>$BI$2:$BI$32</formula1>
    </dataValidation>
    <dataValidation imeMode="hiragana" allowBlank="1" showInputMessage="1" showErrorMessage="1" sqref="AD4:AQ4 AD2:AQ2 AY2:BB5 Z8:AQ9 E8:V9 E15:V15 E11:V13 Z15:AQ15 Z11:AQ13" xr:uid="{00000000-0002-0000-0100-000007000000}"/>
    <dataValidation type="custom" imeMode="halfKatakana" allowBlank="1" showInputMessage="1" showErrorMessage="1" error="半角ｶﾀｶﾅで入力してください！" sqref="E7:V7 Z7:AQ7 AD3:AQ3 E14:V14 Z14:AQ14" xr:uid="{00000000-0002-0000-0100-000008000000}">
      <formula1>E3=PHONETIC(E3)</formula1>
    </dataValidation>
  </dataValidations>
  <printOptions horizontalCentered="1"/>
  <pageMargins left="0.19685039370078741" right="0.59055118110236227" top="0.19685039370078741" bottom="0.19685039370078741" header="0.19685039370078741" footer="0.19685039370078741"/>
  <pageSetup paperSize="9" orientation="landscape" blackAndWhite="1" r:id="rId1"/>
  <headerFoot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P59"/>
  <sheetViews>
    <sheetView view="pageBreakPreview" zoomScaleNormal="100" zoomScaleSheetLayoutView="100" workbookViewId="0">
      <selection sqref="A1:AL1"/>
    </sheetView>
  </sheetViews>
  <sheetFormatPr defaultRowHeight="11.25" x14ac:dyDescent="0.15"/>
  <cols>
    <col min="1" max="24" width="3.5" style="62" customWidth="1"/>
    <col min="25" max="27" width="3" style="62" customWidth="1"/>
    <col min="28" max="28" width="5" style="62" customWidth="1"/>
    <col min="29" max="29" width="4.25" style="62" customWidth="1"/>
    <col min="30" max="32" width="3" style="62" customWidth="1"/>
    <col min="33" max="34" width="4.25" style="62" customWidth="1"/>
    <col min="35" max="37" width="3" style="62" customWidth="1"/>
    <col min="38" max="38" width="4.25" style="62" customWidth="1"/>
    <col min="39" max="39" width="7.5" style="66" customWidth="1"/>
    <col min="40" max="40" width="4.5" style="62" hidden="1" customWidth="1"/>
    <col min="41" max="41" width="16.375" style="62" hidden="1" customWidth="1"/>
    <col min="42" max="42" width="4.5" style="62" hidden="1" customWidth="1"/>
    <col min="43" max="16384" width="9" style="62"/>
  </cols>
  <sheetData>
    <row r="1" spans="1:42" ht="16.5" customHeight="1" x14ac:dyDescent="0.15">
      <c r="A1" s="633" t="s">
        <v>168</v>
      </c>
      <c r="B1" s="633"/>
      <c r="C1" s="633"/>
      <c r="D1" s="633"/>
      <c r="E1" s="633"/>
      <c r="F1" s="633"/>
      <c r="G1" s="633"/>
      <c r="H1" s="633"/>
      <c r="I1" s="633"/>
      <c r="J1" s="633"/>
      <c r="K1" s="633"/>
      <c r="L1" s="633"/>
      <c r="M1" s="633"/>
      <c r="N1" s="633"/>
      <c r="O1" s="633"/>
      <c r="P1" s="633"/>
      <c r="Q1" s="633"/>
      <c r="R1" s="633"/>
      <c r="S1" s="633"/>
      <c r="T1" s="633"/>
      <c r="U1" s="633"/>
      <c r="V1" s="633"/>
      <c r="W1" s="633"/>
      <c r="X1" s="633"/>
      <c r="Y1" s="633"/>
      <c r="Z1" s="633"/>
      <c r="AA1" s="633"/>
      <c r="AB1" s="633"/>
      <c r="AC1" s="633"/>
      <c r="AD1" s="633"/>
      <c r="AE1" s="633"/>
      <c r="AF1" s="633"/>
      <c r="AG1" s="633"/>
      <c r="AH1" s="633"/>
      <c r="AI1" s="633"/>
      <c r="AJ1" s="633"/>
      <c r="AK1" s="633"/>
      <c r="AL1" s="633"/>
    </row>
    <row r="2" spans="1:42" ht="16.5" customHeight="1" x14ac:dyDescent="0.15">
      <c r="A2" s="635" t="s">
        <v>669</v>
      </c>
      <c r="B2" s="635"/>
      <c r="C2" s="635"/>
      <c r="D2" s="598" t="s">
        <v>23</v>
      </c>
      <c r="E2" s="599"/>
      <c r="F2" s="599"/>
      <c r="G2" s="599"/>
      <c r="H2" s="600"/>
      <c r="I2" s="598" t="s">
        <v>10</v>
      </c>
      <c r="J2" s="599"/>
      <c r="K2" s="599"/>
      <c r="L2" s="599"/>
      <c r="M2" s="600"/>
      <c r="N2" s="598" t="s">
        <v>24</v>
      </c>
      <c r="O2" s="599"/>
      <c r="P2" s="599"/>
      <c r="Q2" s="599"/>
      <c r="R2" s="600"/>
      <c r="S2" s="598" t="s">
        <v>25</v>
      </c>
      <c r="T2" s="599"/>
      <c r="U2" s="599"/>
      <c r="V2" s="599"/>
      <c r="W2" s="600"/>
      <c r="X2" s="598" t="s">
        <v>102</v>
      </c>
      <c r="Y2" s="599"/>
      <c r="Z2" s="599"/>
      <c r="AA2" s="599"/>
      <c r="AB2" s="600"/>
      <c r="AC2" s="598" t="s">
        <v>26</v>
      </c>
      <c r="AD2" s="599"/>
      <c r="AE2" s="599"/>
      <c r="AF2" s="599"/>
      <c r="AG2" s="600"/>
      <c r="AH2" s="598" t="s">
        <v>27</v>
      </c>
      <c r="AI2" s="599"/>
      <c r="AJ2" s="599"/>
      <c r="AK2" s="599"/>
      <c r="AL2" s="600"/>
      <c r="AM2" s="11"/>
      <c r="AN2" s="62" t="s">
        <v>54</v>
      </c>
      <c r="AO2" s="62" t="s">
        <v>23</v>
      </c>
      <c r="AP2" s="62" t="s">
        <v>48</v>
      </c>
    </row>
    <row r="3" spans="1:42" ht="16.5" customHeight="1" x14ac:dyDescent="0.15">
      <c r="A3" s="635"/>
      <c r="B3" s="635"/>
      <c r="C3" s="635"/>
      <c r="D3" s="601"/>
      <c r="E3" s="602"/>
      <c r="F3" s="602"/>
      <c r="G3" s="602"/>
      <c r="H3" s="603"/>
      <c r="I3" s="601"/>
      <c r="J3" s="602"/>
      <c r="K3" s="602"/>
      <c r="L3" s="602"/>
      <c r="M3" s="603"/>
      <c r="N3" s="601"/>
      <c r="O3" s="602"/>
      <c r="P3" s="602"/>
      <c r="Q3" s="602"/>
      <c r="R3" s="603"/>
      <c r="S3" s="601"/>
      <c r="T3" s="602"/>
      <c r="U3" s="602"/>
      <c r="V3" s="602"/>
      <c r="W3" s="603"/>
      <c r="X3" s="601"/>
      <c r="Y3" s="602"/>
      <c r="Z3" s="602"/>
      <c r="AA3" s="602"/>
      <c r="AB3" s="603"/>
      <c r="AC3" s="601"/>
      <c r="AD3" s="602"/>
      <c r="AE3" s="602"/>
      <c r="AF3" s="602"/>
      <c r="AG3" s="603"/>
      <c r="AH3" s="601"/>
      <c r="AI3" s="602"/>
      <c r="AJ3" s="602"/>
      <c r="AK3" s="602"/>
      <c r="AL3" s="603"/>
      <c r="AM3" s="11"/>
      <c r="AN3" s="62" t="s">
        <v>55</v>
      </c>
      <c r="AO3" s="62" t="s">
        <v>10</v>
      </c>
      <c r="AP3" s="62" t="s">
        <v>69</v>
      </c>
    </row>
    <row r="4" spans="1:42" ht="16.5" customHeight="1" x14ac:dyDescent="0.15">
      <c r="A4" s="635"/>
      <c r="B4" s="635"/>
      <c r="C4" s="635"/>
      <c r="D4" s="598" t="s">
        <v>28</v>
      </c>
      <c r="E4" s="599"/>
      <c r="F4" s="599"/>
      <c r="G4" s="599"/>
      <c r="H4" s="600"/>
      <c r="I4" s="598" t="s">
        <v>29</v>
      </c>
      <c r="J4" s="599"/>
      <c r="K4" s="599"/>
      <c r="L4" s="599"/>
      <c r="M4" s="600"/>
      <c r="N4" s="598" t="s">
        <v>63</v>
      </c>
      <c r="O4" s="599"/>
      <c r="P4" s="599"/>
      <c r="Q4" s="599"/>
      <c r="R4" s="600"/>
      <c r="S4" s="598" t="s">
        <v>30</v>
      </c>
      <c r="T4" s="599"/>
      <c r="U4" s="599"/>
      <c r="V4" s="599"/>
      <c r="W4" s="600"/>
      <c r="X4" s="598" t="s">
        <v>31</v>
      </c>
      <c r="Y4" s="599"/>
      <c r="Z4" s="599"/>
      <c r="AA4" s="599"/>
      <c r="AB4" s="600"/>
      <c r="AC4" s="598" t="s">
        <v>56</v>
      </c>
      <c r="AD4" s="599"/>
      <c r="AE4" s="599"/>
      <c r="AF4" s="599"/>
      <c r="AG4" s="600"/>
      <c r="AH4" s="598" t="s">
        <v>59</v>
      </c>
      <c r="AI4" s="599"/>
      <c r="AJ4" s="599"/>
      <c r="AK4" s="599"/>
      <c r="AL4" s="600"/>
      <c r="AM4" s="11"/>
      <c r="AO4" s="62" t="s">
        <v>24</v>
      </c>
    </row>
    <row r="5" spans="1:42" ht="16.5" customHeight="1" x14ac:dyDescent="0.15">
      <c r="A5" s="635"/>
      <c r="B5" s="635"/>
      <c r="C5" s="635"/>
      <c r="D5" s="601"/>
      <c r="E5" s="602"/>
      <c r="F5" s="602"/>
      <c r="G5" s="602"/>
      <c r="H5" s="603"/>
      <c r="I5" s="601"/>
      <c r="J5" s="602"/>
      <c r="K5" s="602"/>
      <c r="L5" s="602"/>
      <c r="M5" s="603"/>
      <c r="N5" s="601"/>
      <c r="O5" s="602"/>
      <c r="P5" s="602"/>
      <c r="Q5" s="602"/>
      <c r="R5" s="603"/>
      <c r="S5" s="601"/>
      <c r="T5" s="602"/>
      <c r="U5" s="602"/>
      <c r="V5" s="602"/>
      <c r="W5" s="603"/>
      <c r="X5" s="601"/>
      <c r="Y5" s="602"/>
      <c r="Z5" s="602"/>
      <c r="AA5" s="602"/>
      <c r="AB5" s="603"/>
      <c r="AC5" s="601"/>
      <c r="AD5" s="602"/>
      <c r="AE5" s="602"/>
      <c r="AF5" s="602"/>
      <c r="AG5" s="603"/>
      <c r="AH5" s="601"/>
      <c r="AI5" s="602"/>
      <c r="AJ5" s="602"/>
      <c r="AK5" s="602"/>
      <c r="AL5" s="603"/>
      <c r="AM5" s="11"/>
      <c r="AO5" s="62" t="s">
        <v>25</v>
      </c>
    </row>
    <row r="6" spans="1:42" ht="16.5" customHeight="1" x14ac:dyDescent="0.15">
      <c r="A6" s="635"/>
      <c r="B6" s="635"/>
      <c r="C6" s="635"/>
      <c r="D6" s="598" t="s">
        <v>32</v>
      </c>
      <c r="E6" s="599"/>
      <c r="F6" s="599"/>
      <c r="G6" s="599"/>
      <c r="H6" s="600"/>
      <c r="I6" s="598" t="s">
        <v>60</v>
      </c>
      <c r="J6" s="599"/>
      <c r="K6" s="599"/>
      <c r="L6" s="599"/>
      <c r="M6" s="600"/>
      <c r="N6" s="598" t="s">
        <v>33</v>
      </c>
      <c r="O6" s="599"/>
      <c r="P6" s="599"/>
      <c r="Q6" s="599"/>
      <c r="R6" s="600"/>
      <c r="S6" s="598" t="s">
        <v>34</v>
      </c>
      <c r="T6" s="599"/>
      <c r="U6" s="599"/>
      <c r="V6" s="599"/>
      <c r="W6" s="600"/>
      <c r="X6" s="598" t="s">
        <v>11</v>
      </c>
      <c r="Y6" s="599"/>
      <c r="Z6" s="599"/>
      <c r="AA6" s="599"/>
      <c r="AB6" s="600"/>
      <c r="AC6" s="598" t="s">
        <v>35</v>
      </c>
      <c r="AD6" s="599"/>
      <c r="AE6" s="599"/>
      <c r="AF6" s="599"/>
      <c r="AG6" s="600"/>
      <c r="AH6" s="598" t="s">
        <v>36</v>
      </c>
      <c r="AI6" s="599"/>
      <c r="AJ6" s="599"/>
      <c r="AK6" s="599"/>
      <c r="AL6" s="600"/>
      <c r="AM6" s="11"/>
      <c r="AO6" s="62" t="s">
        <v>80</v>
      </c>
    </row>
    <row r="7" spans="1:42" ht="16.5" customHeight="1" x14ac:dyDescent="0.15">
      <c r="A7" s="635"/>
      <c r="B7" s="635"/>
      <c r="C7" s="635"/>
      <c r="D7" s="601"/>
      <c r="E7" s="602"/>
      <c r="F7" s="602"/>
      <c r="G7" s="602"/>
      <c r="H7" s="603"/>
      <c r="I7" s="601"/>
      <c r="J7" s="602"/>
      <c r="K7" s="602"/>
      <c r="L7" s="602"/>
      <c r="M7" s="603"/>
      <c r="N7" s="601"/>
      <c r="O7" s="602"/>
      <c r="P7" s="602"/>
      <c r="Q7" s="602"/>
      <c r="R7" s="603"/>
      <c r="S7" s="601"/>
      <c r="T7" s="602"/>
      <c r="U7" s="602"/>
      <c r="V7" s="602"/>
      <c r="W7" s="603"/>
      <c r="X7" s="601"/>
      <c r="Y7" s="602"/>
      <c r="Z7" s="602"/>
      <c r="AA7" s="602"/>
      <c r="AB7" s="603"/>
      <c r="AC7" s="601"/>
      <c r="AD7" s="602"/>
      <c r="AE7" s="602"/>
      <c r="AF7" s="602"/>
      <c r="AG7" s="603"/>
      <c r="AH7" s="601"/>
      <c r="AI7" s="602"/>
      <c r="AJ7" s="602"/>
      <c r="AK7" s="602"/>
      <c r="AL7" s="603"/>
      <c r="AM7" s="11"/>
      <c r="AO7" s="62" t="s">
        <v>26</v>
      </c>
    </row>
    <row r="8" spans="1:42" ht="16.5" customHeight="1" x14ac:dyDescent="0.15">
      <c r="A8" s="635"/>
      <c r="B8" s="635"/>
      <c r="C8" s="635"/>
      <c r="D8" s="598" t="s">
        <v>12</v>
      </c>
      <c r="E8" s="599"/>
      <c r="F8" s="599"/>
      <c r="G8" s="599"/>
      <c r="H8" s="600"/>
      <c r="I8" s="598" t="s">
        <v>37</v>
      </c>
      <c r="J8" s="599"/>
      <c r="K8" s="599"/>
      <c r="L8" s="599"/>
      <c r="M8" s="600"/>
      <c r="N8" s="598" t="s">
        <v>38</v>
      </c>
      <c r="O8" s="599"/>
      <c r="P8" s="599"/>
      <c r="Q8" s="599"/>
      <c r="R8" s="600"/>
      <c r="S8" s="598" t="s">
        <v>39</v>
      </c>
      <c r="T8" s="599"/>
      <c r="U8" s="599"/>
      <c r="V8" s="599"/>
      <c r="W8" s="600"/>
      <c r="X8" s="598" t="s">
        <v>13</v>
      </c>
      <c r="Y8" s="599"/>
      <c r="Z8" s="599"/>
      <c r="AA8" s="599"/>
      <c r="AB8" s="600"/>
      <c r="AC8" s="598" t="s">
        <v>14</v>
      </c>
      <c r="AD8" s="599"/>
      <c r="AE8" s="599"/>
      <c r="AF8" s="599"/>
      <c r="AG8" s="600"/>
      <c r="AH8" s="613" t="s">
        <v>15</v>
      </c>
      <c r="AI8" s="613"/>
      <c r="AJ8" s="613"/>
      <c r="AK8" s="613"/>
      <c r="AL8" s="613"/>
      <c r="AM8" s="11"/>
      <c r="AO8" s="62" t="s">
        <v>27</v>
      </c>
    </row>
    <row r="9" spans="1:42" ht="16.5" customHeight="1" x14ac:dyDescent="0.15">
      <c r="A9" s="635"/>
      <c r="B9" s="635"/>
      <c r="C9" s="635"/>
      <c r="D9" s="610"/>
      <c r="E9" s="611"/>
      <c r="F9" s="611"/>
      <c r="G9" s="611"/>
      <c r="H9" s="612"/>
      <c r="I9" s="610"/>
      <c r="J9" s="611"/>
      <c r="K9" s="611"/>
      <c r="L9" s="611"/>
      <c r="M9" s="612"/>
      <c r="N9" s="610"/>
      <c r="O9" s="611"/>
      <c r="P9" s="611"/>
      <c r="Q9" s="611"/>
      <c r="R9" s="612"/>
      <c r="S9" s="610"/>
      <c r="T9" s="611"/>
      <c r="U9" s="611"/>
      <c r="V9" s="611"/>
      <c r="W9" s="612"/>
      <c r="X9" s="610"/>
      <c r="Y9" s="611"/>
      <c r="Z9" s="611"/>
      <c r="AA9" s="611"/>
      <c r="AB9" s="612"/>
      <c r="AC9" s="610"/>
      <c r="AD9" s="611"/>
      <c r="AE9" s="611"/>
      <c r="AF9" s="611"/>
      <c r="AG9" s="612"/>
      <c r="AH9" s="610"/>
      <c r="AI9" s="611"/>
      <c r="AJ9" s="611"/>
      <c r="AK9" s="611"/>
      <c r="AL9" s="612"/>
      <c r="AM9" s="11"/>
      <c r="AO9" s="62" t="s">
        <v>28</v>
      </c>
    </row>
    <row r="10" spans="1:42" ht="16.5" customHeight="1" x14ac:dyDescent="0.15">
      <c r="A10" s="635"/>
      <c r="B10" s="635"/>
      <c r="C10" s="635"/>
      <c r="D10" s="598" t="s">
        <v>52</v>
      </c>
      <c r="E10" s="599"/>
      <c r="F10" s="599"/>
      <c r="G10" s="599"/>
      <c r="H10" s="600"/>
      <c r="I10" s="604"/>
      <c r="J10" s="605"/>
      <c r="K10" s="605"/>
      <c r="L10" s="605"/>
      <c r="M10" s="605"/>
      <c r="N10" s="605"/>
      <c r="O10" s="605"/>
      <c r="P10" s="605"/>
      <c r="Q10" s="605"/>
      <c r="R10" s="605"/>
      <c r="S10" s="605"/>
      <c r="T10" s="605"/>
      <c r="U10" s="605"/>
      <c r="V10" s="605"/>
      <c r="W10" s="605"/>
      <c r="X10" s="605"/>
      <c r="Y10" s="605"/>
      <c r="Z10" s="605"/>
      <c r="AA10" s="605"/>
      <c r="AB10" s="605"/>
      <c r="AC10" s="605"/>
      <c r="AD10" s="605"/>
      <c r="AE10" s="605"/>
      <c r="AF10" s="605"/>
      <c r="AG10" s="605"/>
      <c r="AH10" s="605"/>
      <c r="AI10" s="605"/>
      <c r="AJ10" s="605"/>
      <c r="AK10" s="605"/>
      <c r="AL10" s="606"/>
      <c r="AM10" s="11"/>
      <c r="AO10" s="62" t="s">
        <v>29</v>
      </c>
    </row>
    <row r="11" spans="1:42" ht="16.5" customHeight="1" x14ac:dyDescent="0.15">
      <c r="A11" s="635"/>
      <c r="B11" s="635"/>
      <c r="C11" s="635"/>
      <c r="D11" s="610"/>
      <c r="E11" s="611"/>
      <c r="F11" s="611"/>
      <c r="G11" s="611"/>
      <c r="H11" s="612"/>
      <c r="I11" s="607"/>
      <c r="J11" s="608"/>
      <c r="K11" s="608"/>
      <c r="L11" s="608"/>
      <c r="M11" s="608"/>
      <c r="N11" s="608"/>
      <c r="O11" s="608"/>
      <c r="P11" s="608"/>
      <c r="Q11" s="608"/>
      <c r="R11" s="608"/>
      <c r="S11" s="608"/>
      <c r="T11" s="608"/>
      <c r="U11" s="608"/>
      <c r="V11" s="608"/>
      <c r="W11" s="608"/>
      <c r="X11" s="608"/>
      <c r="Y11" s="608"/>
      <c r="Z11" s="608"/>
      <c r="AA11" s="608"/>
      <c r="AB11" s="608"/>
      <c r="AC11" s="608"/>
      <c r="AD11" s="608"/>
      <c r="AE11" s="608"/>
      <c r="AF11" s="608"/>
      <c r="AG11" s="608"/>
      <c r="AH11" s="608"/>
      <c r="AI11" s="608"/>
      <c r="AJ11" s="608"/>
      <c r="AK11" s="608"/>
      <c r="AL11" s="609"/>
      <c r="AM11" s="634" t="s">
        <v>61</v>
      </c>
      <c r="AO11" s="62" t="s">
        <v>92</v>
      </c>
    </row>
    <row r="12" spans="1:42" ht="25.5" customHeight="1" x14ac:dyDescent="0.15">
      <c r="A12" s="630" t="s">
        <v>670</v>
      </c>
      <c r="B12" s="588" t="s">
        <v>101</v>
      </c>
      <c r="C12" s="589"/>
      <c r="D12" s="589"/>
      <c r="E12" s="589"/>
      <c r="F12" s="590"/>
      <c r="G12" s="621" t="s">
        <v>97</v>
      </c>
      <c r="H12" s="622"/>
      <c r="I12" s="623" t="s">
        <v>100</v>
      </c>
      <c r="J12" s="624"/>
      <c r="K12" s="624"/>
      <c r="L12" s="624"/>
      <c r="M12" s="625"/>
      <c r="N12" s="588" t="s">
        <v>98</v>
      </c>
      <c r="O12" s="589"/>
      <c r="P12" s="589"/>
      <c r="Q12" s="589"/>
      <c r="R12" s="589"/>
      <c r="S12" s="589"/>
      <c r="T12" s="589"/>
      <c r="U12" s="589"/>
      <c r="V12" s="589"/>
      <c r="W12" s="589"/>
      <c r="X12" s="590"/>
      <c r="Y12" s="636" t="s">
        <v>110</v>
      </c>
      <c r="Z12" s="637"/>
      <c r="AA12" s="637"/>
      <c r="AB12" s="638"/>
      <c r="AC12" s="588" t="s">
        <v>99</v>
      </c>
      <c r="AD12" s="589"/>
      <c r="AE12" s="589"/>
      <c r="AF12" s="589"/>
      <c r="AG12" s="589"/>
      <c r="AH12" s="589"/>
      <c r="AI12" s="589"/>
      <c r="AJ12" s="589"/>
      <c r="AK12" s="589"/>
      <c r="AL12" s="590"/>
      <c r="AM12" s="634"/>
      <c r="AO12" s="62" t="s">
        <v>81</v>
      </c>
    </row>
    <row r="13" spans="1:42" ht="25.5" customHeight="1" x14ac:dyDescent="0.15">
      <c r="A13" s="631"/>
      <c r="B13" s="591"/>
      <c r="C13" s="592"/>
      <c r="D13" s="592"/>
      <c r="E13" s="592"/>
      <c r="F13" s="593"/>
      <c r="G13" s="616"/>
      <c r="H13" s="617"/>
      <c r="I13" s="626"/>
      <c r="J13" s="627"/>
      <c r="K13" s="627"/>
      <c r="L13" s="627"/>
      <c r="M13" s="628"/>
      <c r="N13" s="618"/>
      <c r="O13" s="619"/>
      <c r="P13" s="619"/>
      <c r="Q13" s="619"/>
      <c r="R13" s="619"/>
      <c r="S13" s="619"/>
      <c r="T13" s="619"/>
      <c r="U13" s="619"/>
      <c r="V13" s="619"/>
      <c r="W13" s="619"/>
      <c r="X13" s="620"/>
      <c r="Y13" s="639"/>
      <c r="Z13" s="640"/>
      <c r="AA13" s="640"/>
      <c r="AB13" s="80" t="s">
        <v>112</v>
      </c>
      <c r="AC13" s="83"/>
      <c r="AD13" s="188"/>
      <c r="AE13" s="63" t="s">
        <v>113</v>
      </c>
      <c r="AF13" s="188"/>
      <c r="AG13" s="67" t="s">
        <v>114</v>
      </c>
      <c r="AH13" s="79"/>
      <c r="AI13" s="188"/>
      <c r="AJ13" s="63" t="s">
        <v>113</v>
      </c>
      <c r="AK13" s="188"/>
      <c r="AL13" s="69" t="s">
        <v>115</v>
      </c>
      <c r="AM13" s="11"/>
      <c r="AO13" s="62" t="s">
        <v>31</v>
      </c>
    </row>
    <row r="14" spans="1:42" ht="25.5" customHeight="1" x14ac:dyDescent="0.15">
      <c r="A14" s="631"/>
      <c r="B14" s="582"/>
      <c r="C14" s="583"/>
      <c r="D14" s="583"/>
      <c r="E14" s="583"/>
      <c r="F14" s="584"/>
      <c r="G14" s="570"/>
      <c r="H14" s="572"/>
      <c r="I14" s="570"/>
      <c r="J14" s="571"/>
      <c r="K14" s="571"/>
      <c r="L14" s="571"/>
      <c r="M14" s="572"/>
      <c r="N14" s="573"/>
      <c r="O14" s="574"/>
      <c r="P14" s="574"/>
      <c r="Q14" s="574"/>
      <c r="R14" s="574"/>
      <c r="S14" s="574"/>
      <c r="T14" s="574"/>
      <c r="U14" s="574"/>
      <c r="V14" s="574"/>
      <c r="W14" s="574"/>
      <c r="X14" s="575"/>
      <c r="Y14" s="614"/>
      <c r="Z14" s="615"/>
      <c r="AA14" s="615"/>
      <c r="AB14" s="81" t="s">
        <v>111</v>
      </c>
      <c r="AC14" s="84"/>
      <c r="AD14" s="189"/>
      <c r="AE14" s="71" t="s">
        <v>89</v>
      </c>
      <c r="AF14" s="189"/>
      <c r="AG14" s="68" t="s">
        <v>91</v>
      </c>
      <c r="AH14" s="70"/>
      <c r="AI14" s="189"/>
      <c r="AJ14" s="71" t="s">
        <v>89</v>
      </c>
      <c r="AK14" s="189"/>
      <c r="AL14" s="72" t="s">
        <v>90</v>
      </c>
      <c r="AM14" s="11"/>
      <c r="AO14" s="62" t="s">
        <v>56</v>
      </c>
    </row>
    <row r="15" spans="1:42" ht="25.5" customHeight="1" x14ac:dyDescent="0.15">
      <c r="A15" s="631"/>
      <c r="B15" s="582"/>
      <c r="C15" s="583"/>
      <c r="D15" s="583"/>
      <c r="E15" s="583"/>
      <c r="F15" s="584"/>
      <c r="G15" s="570"/>
      <c r="H15" s="572"/>
      <c r="I15" s="570"/>
      <c r="J15" s="571"/>
      <c r="K15" s="571"/>
      <c r="L15" s="571"/>
      <c r="M15" s="572"/>
      <c r="N15" s="573"/>
      <c r="O15" s="574"/>
      <c r="P15" s="574"/>
      <c r="Q15" s="574"/>
      <c r="R15" s="574"/>
      <c r="S15" s="574"/>
      <c r="T15" s="574"/>
      <c r="U15" s="574"/>
      <c r="V15" s="574"/>
      <c r="W15" s="574"/>
      <c r="X15" s="575"/>
      <c r="Y15" s="614"/>
      <c r="Z15" s="615"/>
      <c r="AA15" s="615"/>
      <c r="AB15" s="81" t="s">
        <v>111</v>
      </c>
      <c r="AC15" s="84"/>
      <c r="AD15" s="189"/>
      <c r="AE15" s="71" t="s">
        <v>89</v>
      </c>
      <c r="AF15" s="189"/>
      <c r="AG15" s="68" t="s">
        <v>91</v>
      </c>
      <c r="AH15" s="70"/>
      <c r="AI15" s="189"/>
      <c r="AJ15" s="71" t="s">
        <v>89</v>
      </c>
      <c r="AK15" s="189"/>
      <c r="AL15" s="72" t="s">
        <v>90</v>
      </c>
      <c r="AO15" s="62" t="s">
        <v>93</v>
      </c>
    </row>
    <row r="16" spans="1:42" ht="25.5" customHeight="1" x14ac:dyDescent="0.15">
      <c r="A16" s="631"/>
      <c r="B16" s="582"/>
      <c r="C16" s="583"/>
      <c r="D16" s="583"/>
      <c r="E16" s="583"/>
      <c r="F16" s="584"/>
      <c r="G16" s="570"/>
      <c r="H16" s="572"/>
      <c r="I16" s="570"/>
      <c r="J16" s="571"/>
      <c r="K16" s="571"/>
      <c r="L16" s="571"/>
      <c r="M16" s="572"/>
      <c r="N16" s="573"/>
      <c r="O16" s="574"/>
      <c r="P16" s="574"/>
      <c r="Q16" s="574"/>
      <c r="R16" s="574"/>
      <c r="S16" s="574"/>
      <c r="T16" s="574"/>
      <c r="U16" s="574"/>
      <c r="V16" s="574"/>
      <c r="W16" s="574"/>
      <c r="X16" s="575"/>
      <c r="Y16" s="614"/>
      <c r="Z16" s="615"/>
      <c r="AA16" s="615"/>
      <c r="AB16" s="81" t="s">
        <v>111</v>
      </c>
      <c r="AC16" s="84"/>
      <c r="AD16" s="189"/>
      <c r="AE16" s="71" t="s">
        <v>89</v>
      </c>
      <c r="AF16" s="189"/>
      <c r="AG16" s="68" t="s">
        <v>91</v>
      </c>
      <c r="AH16" s="70"/>
      <c r="AI16" s="189"/>
      <c r="AJ16" s="71" t="s">
        <v>89</v>
      </c>
      <c r="AK16" s="189"/>
      <c r="AL16" s="72" t="s">
        <v>90</v>
      </c>
      <c r="AM16" s="78"/>
      <c r="AO16" s="62" t="s">
        <v>32</v>
      </c>
    </row>
    <row r="17" spans="1:41" ht="25.5" customHeight="1" x14ac:dyDescent="0.15">
      <c r="A17" s="631"/>
      <c r="B17" s="582"/>
      <c r="C17" s="583"/>
      <c r="D17" s="583"/>
      <c r="E17" s="583"/>
      <c r="F17" s="584"/>
      <c r="G17" s="570"/>
      <c r="H17" s="572"/>
      <c r="I17" s="570"/>
      <c r="J17" s="571"/>
      <c r="K17" s="571"/>
      <c r="L17" s="571"/>
      <c r="M17" s="572"/>
      <c r="N17" s="573"/>
      <c r="O17" s="574"/>
      <c r="P17" s="574"/>
      <c r="Q17" s="574"/>
      <c r="R17" s="574"/>
      <c r="S17" s="574"/>
      <c r="T17" s="574"/>
      <c r="U17" s="574"/>
      <c r="V17" s="574"/>
      <c r="W17" s="574"/>
      <c r="X17" s="575"/>
      <c r="Y17" s="614"/>
      <c r="Z17" s="615"/>
      <c r="AA17" s="615"/>
      <c r="AB17" s="81" t="s">
        <v>111</v>
      </c>
      <c r="AC17" s="84"/>
      <c r="AD17" s="189"/>
      <c r="AE17" s="71" t="s">
        <v>89</v>
      </c>
      <c r="AF17" s="189"/>
      <c r="AG17" s="68" t="s">
        <v>91</v>
      </c>
      <c r="AH17" s="70"/>
      <c r="AI17" s="189"/>
      <c r="AJ17" s="71" t="s">
        <v>89</v>
      </c>
      <c r="AK17" s="189"/>
      <c r="AL17" s="72" t="s">
        <v>90</v>
      </c>
      <c r="AM17" s="11"/>
      <c r="AO17" s="62" t="s">
        <v>94</v>
      </c>
    </row>
    <row r="18" spans="1:41" ht="25.5" customHeight="1" x14ac:dyDescent="0.15">
      <c r="A18" s="631"/>
      <c r="B18" s="582"/>
      <c r="C18" s="583"/>
      <c r="D18" s="583"/>
      <c r="E18" s="583"/>
      <c r="F18" s="584"/>
      <c r="G18" s="570"/>
      <c r="H18" s="572"/>
      <c r="I18" s="570"/>
      <c r="J18" s="571"/>
      <c r="K18" s="571"/>
      <c r="L18" s="571"/>
      <c r="M18" s="572"/>
      <c r="N18" s="573"/>
      <c r="O18" s="574"/>
      <c r="P18" s="574"/>
      <c r="Q18" s="574"/>
      <c r="R18" s="574"/>
      <c r="S18" s="574"/>
      <c r="T18" s="574"/>
      <c r="U18" s="574"/>
      <c r="V18" s="574"/>
      <c r="W18" s="574"/>
      <c r="X18" s="575"/>
      <c r="Y18" s="614"/>
      <c r="Z18" s="615"/>
      <c r="AA18" s="615"/>
      <c r="AB18" s="81" t="s">
        <v>111</v>
      </c>
      <c r="AC18" s="84"/>
      <c r="AD18" s="189"/>
      <c r="AE18" s="71" t="s">
        <v>89</v>
      </c>
      <c r="AF18" s="189"/>
      <c r="AG18" s="68" t="s">
        <v>91</v>
      </c>
      <c r="AH18" s="70"/>
      <c r="AI18" s="189"/>
      <c r="AJ18" s="71" t="s">
        <v>89</v>
      </c>
      <c r="AK18" s="189"/>
      <c r="AL18" s="72" t="s">
        <v>90</v>
      </c>
      <c r="AM18" s="11"/>
      <c r="AO18" s="62" t="s">
        <v>33</v>
      </c>
    </row>
    <row r="19" spans="1:41" ht="25.5" customHeight="1" x14ac:dyDescent="0.15">
      <c r="A19" s="631"/>
      <c r="B19" s="582"/>
      <c r="C19" s="583"/>
      <c r="D19" s="583"/>
      <c r="E19" s="583"/>
      <c r="F19" s="584"/>
      <c r="G19" s="570"/>
      <c r="H19" s="572"/>
      <c r="I19" s="570"/>
      <c r="J19" s="571"/>
      <c r="K19" s="571"/>
      <c r="L19" s="571"/>
      <c r="M19" s="572"/>
      <c r="N19" s="573"/>
      <c r="O19" s="574"/>
      <c r="P19" s="574"/>
      <c r="Q19" s="574"/>
      <c r="R19" s="574"/>
      <c r="S19" s="574"/>
      <c r="T19" s="574"/>
      <c r="U19" s="574"/>
      <c r="V19" s="574"/>
      <c r="W19" s="574"/>
      <c r="X19" s="575"/>
      <c r="Y19" s="614"/>
      <c r="Z19" s="615"/>
      <c r="AA19" s="615"/>
      <c r="AB19" s="81" t="s">
        <v>111</v>
      </c>
      <c r="AC19" s="84"/>
      <c r="AD19" s="189"/>
      <c r="AE19" s="71" t="s">
        <v>89</v>
      </c>
      <c r="AF19" s="189"/>
      <c r="AG19" s="68" t="s">
        <v>91</v>
      </c>
      <c r="AH19" s="70"/>
      <c r="AI19" s="189"/>
      <c r="AJ19" s="71" t="s">
        <v>89</v>
      </c>
      <c r="AK19" s="189"/>
      <c r="AL19" s="72" t="s">
        <v>90</v>
      </c>
      <c r="AM19" s="11"/>
      <c r="AO19" s="62" t="s">
        <v>34</v>
      </c>
    </row>
    <row r="20" spans="1:41" ht="25.5" customHeight="1" x14ac:dyDescent="0.15">
      <c r="A20" s="631"/>
      <c r="B20" s="582"/>
      <c r="C20" s="583"/>
      <c r="D20" s="583"/>
      <c r="E20" s="583"/>
      <c r="F20" s="584"/>
      <c r="G20" s="570"/>
      <c r="H20" s="572"/>
      <c r="I20" s="570"/>
      <c r="J20" s="571"/>
      <c r="K20" s="571"/>
      <c r="L20" s="571"/>
      <c r="M20" s="572"/>
      <c r="N20" s="573"/>
      <c r="O20" s="574"/>
      <c r="P20" s="574"/>
      <c r="Q20" s="574"/>
      <c r="R20" s="574"/>
      <c r="S20" s="574"/>
      <c r="T20" s="574"/>
      <c r="U20" s="574"/>
      <c r="V20" s="574"/>
      <c r="W20" s="574"/>
      <c r="X20" s="575"/>
      <c r="Y20" s="614"/>
      <c r="Z20" s="615"/>
      <c r="AA20" s="615"/>
      <c r="AB20" s="81" t="s">
        <v>111</v>
      </c>
      <c r="AC20" s="84"/>
      <c r="AD20" s="189"/>
      <c r="AE20" s="71" t="s">
        <v>89</v>
      </c>
      <c r="AF20" s="189"/>
      <c r="AG20" s="68" t="s">
        <v>91</v>
      </c>
      <c r="AH20" s="70"/>
      <c r="AI20" s="189"/>
      <c r="AJ20" s="71" t="s">
        <v>89</v>
      </c>
      <c r="AK20" s="189"/>
      <c r="AL20" s="72" t="s">
        <v>90</v>
      </c>
      <c r="AO20" s="62" t="s">
        <v>11</v>
      </c>
    </row>
    <row r="21" spans="1:41" ht="25.5" customHeight="1" x14ac:dyDescent="0.15">
      <c r="A21" s="631"/>
      <c r="B21" s="582"/>
      <c r="C21" s="583"/>
      <c r="D21" s="583"/>
      <c r="E21" s="583"/>
      <c r="F21" s="584"/>
      <c r="G21" s="570"/>
      <c r="H21" s="572"/>
      <c r="I21" s="570"/>
      <c r="J21" s="571"/>
      <c r="K21" s="571"/>
      <c r="L21" s="571"/>
      <c r="M21" s="572"/>
      <c r="N21" s="573"/>
      <c r="O21" s="574"/>
      <c r="P21" s="574"/>
      <c r="Q21" s="574"/>
      <c r="R21" s="574"/>
      <c r="S21" s="574"/>
      <c r="T21" s="574"/>
      <c r="U21" s="574"/>
      <c r="V21" s="574"/>
      <c r="W21" s="574"/>
      <c r="X21" s="575"/>
      <c r="Y21" s="614"/>
      <c r="Z21" s="615"/>
      <c r="AA21" s="615"/>
      <c r="AB21" s="81" t="s">
        <v>111</v>
      </c>
      <c r="AC21" s="84"/>
      <c r="AD21" s="189"/>
      <c r="AE21" s="71" t="s">
        <v>89</v>
      </c>
      <c r="AF21" s="189"/>
      <c r="AG21" s="68" t="s">
        <v>91</v>
      </c>
      <c r="AH21" s="70"/>
      <c r="AI21" s="189"/>
      <c r="AJ21" s="71" t="s">
        <v>89</v>
      </c>
      <c r="AK21" s="189"/>
      <c r="AL21" s="72" t="s">
        <v>90</v>
      </c>
      <c r="AM21" s="634" t="s">
        <v>61</v>
      </c>
      <c r="AO21" s="62" t="s">
        <v>35</v>
      </c>
    </row>
    <row r="22" spans="1:41" ht="25.5" customHeight="1" x14ac:dyDescent="0.15">
      <c r="A22" s="631"/>
      <c r="B22" s="582"/>
      <c r="C22" s="583"/>
      <c r="D22" s="583"/>
      <c r="E22" s="583"/>
      <c r="F22" s="584"/>
      <c r="G22" s="570"/>
      <c r="H22" s="572"/>
      <c r="I22" s="570"/>
      <c r="J22" s="571"/>
      <c r="K22" s="571"/>
      <c r="L22" s="571"/>
      <c r="M22" s="572"/>
      <c r="N22" s="573"/>
      <c r="O22" s="574"/>
      <c r="P22" s="574"/>
      <c r="Q22" s="574"/>
      <c r="R22" s="574"/>
      <c r="S22" s="574"/>
      <c r="T22" s="574"/>
      <c r="U22" s="574"/>
      <c r="V22" s="574"/>
      <c r="W22" s="574"/>
      <c r="X22" s="575"/>
      <c r="Y22" s="614"/>
      <c r="Z22" s="615"/>
      <c r="AA22" s="615"/>
      <c r="AB22" s="81" t="s">
        <v>111</v>
      </c>
      <c r="AC22" s="84"/>
      <c r="AD22" s="189"/>
      <c r="AE22" s="71" t="s">
        <v>89</v>
      </c>
      <c r="AF22" s="189"/>
      <c r="AG22" s="68" t="s">
        <v>91</v>
      </c>
      <c r="AH22" s="70"/>
      <c r="AI22" s="189"/>
      <c r="AJ22" s="71" t="s">
        <v>89</v>
      </c>
      <c r="AK22" s="189"/>
      <c r="AL22" s="72" t="s">
        <v>90</v>
      </c>
      <c r="AM22" s="634"/>
      <c r="AO22" s="62" t="s">
        <v>36</v>
      </c>
    </row>
    <row r="23" spans="1:41" ht="25.5" customHeight="1" x14ac:dyDescent="0.15">
      <c r="A23" s="631"/>
      <c r="B23" s="582"/>
      <c r="C23" s="583"/>
      <c r="D23" s="583"/>
      <c r="E23" s="583"/>
      <c r="F23" s="584"/>
      <c r="G23" s="570"/>
      <c r="H23" s="572"/>
      <c r="I23" s="570"/>
      <c r="J23" s="571"/>
      <c r="K23" s="571"/>
      <c r="L23" s="571"/>
      <c r="M23" s="572"/>
      <c r="N23" s="573"/>
      <c r="O23" s="574"/>
      <c r="P23" s="574"/>
      <c r="Q23" s="574"/>
      <c r="R23" s="574"/>
      <c r="S23" s="574"/>
      <c r="T23" s="574"/>
      <c r="U23" s="574"/>
      <c r="V23" s="574"/>
      <c r="W23" s="574"/>
      <c r="X23" s="575"/>
      <c r="Y23" s="614"/>
      <c r="Z23" s="615"/>
      <c r="AA23" s="615"/>
      <c r="AB23" s="81" t="s">
        <v>111</v>
      </c>
      <c r="AC23" s="84"/>
      <c r="AD23" s="189"/>
      <c r="AE23" s="71" t="s">
        <v>89</v>
      </c>
      <c r="AF23" s="189"/>
      <c r="AG23" s="68" t="s">
        <v>91</v>
      </c>
      <c r="AH23" s="70"/>
      <c r="AI23" s="189"/>
      <c r="AJ23" s="71" t="s">
        <v>89</v>
      </c>
      <c r="AK23" s="189"/>
      <c r="AL23" s="72" t="s">
        <v>90</v>
      </c>
      <c r="AM23" s="78"/>
      <c r="AO23" s="62" t="s">
        <v>12</v>
      </c>
    </row>
    <row r="24" spans="1:41" ht="25.5" customHeight="1" x14ac:dyDescent="0.15">
      <c r="A24" s="631"/>
      <c r="B24" s="582"/>
      <c r="C24" s="583"/>
      <c r="D24" s="583"/>
      <c r="E24" s="583"/>
      <c r="F24" s="584"/>
      <c r="G24" s="570"/>
      <c r="H24" s="572"/>
      <c r="I24" s="570"/>
      <c r="J24" s="571"/>
      <c r="K24" s="571"/>
      <c r="L24" s="571"/>
      <c r="M24" s="572"/>
      <c r="N24" s="573"/>
      <c r="O24" s="574"/>
      <c r="P24" s="574"/>
      <c r="Q24" s="574"/>
      <c r="R24" s="574"/>
      <c r="S24" s="574"/>
      <c r="T24" s="574"/>
      <c r="U24" s="574"/>
      <c r="V24" s="574"/>
      <c r="W24" s="574"/>
      <c r="X24" s="575"/>
      <c r="Y24" s="614"/>
      <c r="Z24" s="615"/>
      <c r="AA24" s="615"/>
      <c r="AB24" s="81" t="s">
        <v>111</v>
      </c>
      <c r="AC24" s="84"/>
      <c r="AD24" s="189"/>
      <c r="AE24" s="71" t="s">
        <v>89</v>
      </c>
      <c r="AF24" s="189"/>
      <c r="AG24" s="68" t="s">
        <v>91</v>
      </c>
      <c r="AH24" s="70"/>
      <c r="AI24" s="189"/>
      <c r="AJ24" s="71" t="s">
        <v>89</v>
      </c>
      <c r="AK24" s="189"/>
      <c r="AL24" s="72" t="s">
        <v>90</v>
      </c>
      <c r="AM24" s="78"/>
      <c r="AO24" s="62" t="s">
        <v>37</v>
      </c>
    </row>
    <row r="25" spans="1:41" ht="25.5" customHeight="1" x14ac:dyDescent="0.15">
      <c r="A25" s="631"/>
      <c r="B25" s="582"/>
      <c r="C25" s="583"/>
      <c r="D25" s="583"/>
      <c r="E25" s="583"/>
      <c r="F25" s="584"/>
      <c r="G25" s="570"/>
      <c r="H25" s="572"/>
      <c r="I25" s="570"/>
      <c r="J25" s="571"/>
      <c r="K25" s="571"/>
      <c r="L25" s="571"/>
      <c r="M25" s="572"/>
      <c r="N25" s="573"/>
      <c r="O25" s="574"/>
      <c r="P25" s="574"/>
      <c r="Q25" s="574"/>
      <c r="R25" s="574"/>
      <c r="S25" s="574"/>
      <c r="T25" s="574"/>
      <c r="U25" s="574"/>
      <c r="V25" s="574"/>
      <c r="W25" s="574"/>
      <c r="X25" s="575"/>
      <c r="Y25" s="614"/>
      <c r="Z25" s="615"/>
      <c r="AA25" s="615"/>
      <c r="AB25" s="81" t="s">
        <v>111</v>
      </c>
      <c r="AC25" s="84"/>
      <c r="AD25" s="189"/>
      <c r="AE25" s="71" t="s">
        <v>89</v>
      </c>
      <c r="AF25" s="189"/>
      <c r="AG25" s="68" t="s">
        <v>91</v>
      </c>
      <c r="AH25" s="70"/>
      <c r="AI25" s="189"/>
      <c r="AJ25" s="71" t="s">
        <v>89</v>
      </c>
      <c r="AK25" s="189"/>
      <c r="AL25" s="72" t="s">
        <v>90</v>
      </c>
      <c r="AM25" s="78"/>
      <c r="AO25" s="62" t="s">
        <v>38</v>
      </c>
    </row>
    <row r="26" spans="1:41" ht="25.5" customHeight="1" x14ac:dyDescent="0.15">
      <c r="A26" s="632"/>
      <c r="B26" s="585"/>
      <c r="C26" s="586"/>
      <c r="D26" s="586"/>
      <c r="E26" s="586"/>
      <c r="F26" s="587"/>
      <c r="G26" s="579"/>
      <c r="H26" s="581"/>
      <c r="I26" s="579"/>
      <c r="J26" s="580"/>
      <c r="K26" s="580"/>
      <c r="L26" s="580"/>
      <c r="M26" s="581"/>
      <c r="N26" s="576"/>
      <c r="O26" s="577"/>
      <c r="P26" s="577"/>
      <c r="Q26" s="577"/>
      <c r="R26" s="577"/>
      <c r="S26" s="577"/>
      <c r="T26" s="577"/>
      <c r="U26" s="577"/>
      <c r="V26" s="577"/>
      <c r="W26" s="577"/>
      <c r="X26" s="578"/>
      <c r="Y26" s="641"/>
      <c r="Z26" s="642"/>
      <c r="AA26" s="643"/>
      <c r="AB26" s="82" t="s">
        <v>111</v>
      </c>
      <c r="AC26" s="85"/>
      <c r="AD26" s="187"/>
      <c r="AE26" s="74" t="s">
        <v>89</v>
      </c>
      <c r="AF26" s="187"/>
      <c r="AG26" s="75" t="s">
        <v>91</v>
      </c>
      <c r="AH26" s="76"/>
      <c r="AI26" s="187"/>
      <c r="AJ26" s="74" t="s">
        <v>89</v>
      </c>
      <c r="AK26" s="187"/>
      <c r="AL26" s="77" t="s">
        <v>90</v>
      </c>
      <c r="AM26" s="11"/>
      <c r="AO26" s="62" t="s">
        <v>39</v>
      </c>
    </row>
    <row r="27" spans="1:41" ht="13.5" customHeight="1" x14ac:dyDescent="0.15">
      <c r="A27" s="594" t="s">
        <v>671</v>
      </c>
      <c r="B27" s="594"/>
      <c r="C27" s="594"/>
      <c r="D27" s="594"/>
      <c r="E27" s="594"/>
      <c r="F27" s="594"/>
      <c r="G27" s="594"/>
      <c r="H27" s="594"/>
      <c r="I27" s="594"/>
      <c r="J27" s="594"/>
      <c r="K27" s="594"/>
      <c r="L27" s="594"/>
      <c r="M27" s="594"/>
      <c r="N27" s="594"/>
      <c r="O27" s="594"/>
      <c r="P27" s="594"/>
      <c r="Q27" s="594"/>
      <c r="R27" s="594"/>
      <c r="S27" s="594"/>
      <c r="T27" s="594"/>
      <c r="U27" s="594"/>
      <c r="V27" s="594"/>
      <c r="W27" s="594"/>
      <c r="X27" s="594"/>
      <c r="Y27" s="594"/>
      <c r="Z27" s="594"/>
      <c r="AA27" s="594"/>
      <c r="AB27" s="594"/>
      <c r="AC27" s="594"/>
      <c r="AD27" s="594"/>
      <c r="AE27" s="594"/>
      <c r="AF27" s="594"/>
      <c r="AG27" s="594"/>
      <c r="AH27" s="594"/>
      <c r="AI27" s="594"/>
      <c r="AJ27" s="594"/>
      <c r="AK27" s="594"/>
      <c r="AL27" s="594"/>
      <c r="AM27" s="11"/>
      <c r="AO27" s="62" t="s">
        <v>13</v>
      </c>
    </row>
    <row r="28" spans="1:41" ht="13.5" customHeight="1" x14ac:dyDescent="0.15">
      <c r="A28" s="596" t="s">
        <v>167</v>
      </c>
      <c r="B28" s="596"/>
      <c r="C28" s="596"/>
      <c r="D28" s="596"/>
      <c r="E28" s="596"/>
      <c r="F28" s="596"/>
      <c r="G28" s="596"/>
      <c r="H28" s="596"/>
      <c r="I28" s="596"/>
      <c r="J28" s="596"/>
      <c r="K28" s="596"/>
      <c r="L28" s="596"/>
      <c r="M28" s="596"/>
      <c r="N28" s="596"/>
      <c r="O28" s="596"/>
      <c r="P28" s="596"/>
      <c r="Q28" s="596"/>
      <c r="R28" s="596"/>
      <c r="S28" s="596"/>
      <c r="T28" s="596"/>
      <c r="U28" s="596"/>
      <c r="V28" s="596"/>
      <c r="W28" s="596"/>
      <c r="X28" s="596"/>
      <c r="Y28" s="596"/>
      <c r="Z28" s="596"/>
      <c r="AA28" s="596"/>
      <c r="AB28" s="596"/>
      <c r="AC28" s="596"/>
      <c r="AD28" s="596"/>
      <c r="AE28" s="596"/>
      <c r="AF28" s="596"/>
      <c r="AG28" s="596"/>
      <c r="AH28" s="596"/>
      <c r="AI28" s="596"/>
      <c r="AJ28" s="596"/>
      <c r="AK28" s="596"/>
      <c r="AL28" s="596"/>
      <c r="AM28" s="11"/>
      <c r="AO28" s="62" t="s">
        <v>14</v>
      </c>
    </row>
    <row r="29" spans="1:41" ht="13.5" customHeight="1" x14ac:dyDescent="0.15">
      <c r="A29" s="597" t="s">
        <v>65</v>
      </c>
      <c r="B29" s="597"/>
      <c r="C29" s="597"/>
      <c r="D29" s="597"/>
      <c r="E29" s="597"/>
      <c r="F29" s="597"/>
      <c r="G29" s="597"/>
      <c r="H29" s="597"/>
      <c r="I29" s="597"/>
      <c r="J29" s="597"/>
      <c r="K29" s="597"/>
      <c r="L29" s="597"/>
      <c r="M29" s="597"/>
      <c r="N29" s="597"/>
      <c r="O29" s="597"/>
      <c r="P29" s="597"/>
      <c r="Q29" s="597"/>
      <c r="R29" s="597"/>
      <c r="S29" s="597"/>
      <c r="T29" s="597"/>
      <c r="U29" s="597"/>
      <c r="V29" s="597"/>
      <c r="W29" s="597"/>
      <c r="X29" s="597"/>
      <c r="Y29" s="597"/>
      <c r="Z29" s="597"/>
      <c r="AA29" s="597"/>
      <c r="AB29" s="595" t="str">
        <f>IF('様式1-1_申請書(表)'!$E$8="","",'様式1-1_申請書(表)'!$E$8)</f>
        <v/>
      </c>
      <c r="AC29" s="595"/>
      <c r="AD29" s="595"/>
      <c r="AE29" s="595"/>
      <c r="AF29" s="595"/>
      <c r="AG29" s="595"/>
      <c r="AH29" s="595"/>
      <c r="AI29" s="595"/>
      <c r="AJ29" s="595"/>
      <c r="AK29" s="595"/>
      <c r="AL29" s="11" t="s">
        <v>62</v>
      </c>
      <c r="AM29" s="11"/>
      <c r="AO29" s="62" t="s">
        <v>95</v>
      </c>
    </row>
    <row r="30" spans="1:41" ht="15" customHeight="1" x14ac:dyDescent="0.15">
      <c r="A30" s="629"/>
      <c r="B30" s="629"/>
      <c r="C30" s="629"/>
      <c r="D30" s="629"/>
      <c r="E30" s="629"/>
      <c r="F30" s="629"/>
      <c r="G30" s="629"/>
      <c r="H30" s="629"/>
      <c r="I30" s="629"/>
      <c r="J30" s="629"/>
      <c r="K30" s="629"/>
      <c r="L30" s="629"/>
      <c r="M30" s="629"/>
      <c r="N30" s="629"/>
      <c r="O30" s="629"/>
      <c r="P30" s="629"/>
      <c r="Q30" s="629"/>
      <c r="R30" s="629"/>
      <c r="S30" s="629"/>
      <c r="T30" s="629"/>
      <c r="U30" s="629"/>
      <c r="V30" s="629"/>
      <c r="W30" s="629"/>
      <c r="X30" s="629"/>
      <c r="Y30" s="629"/>
      <c r="Z30" s="629"/>
      <c r="AA30" s="629"/>
      <c r="AB30" s="629"/>
      <c r="AC30" s="629"/>
      <c r="AD30" s="629"/>
      <c r="AE30" s="629"/>
      <c r="AF30" s="629"/>
      <c r="AG30" s="629"/>
      <c r="AH30" s="629"/>
      <c r="AI30" s="629"/>
      <c r="AJ30" s="629"/>
      <c r="AK30" s="629"/>
      <c r="AL30" s="629"/>
      <c r="AM30" s="629"/>
      <c r="AO30" s="62" t="s">
        <v>96</v>
      </c>
    </row>
    <row r="31" spans="1:41" ht="15" customHeight="1" x14ac:dyDescent="0.15">
      <c r="A31" s="629"/>
      <c r="B31" s="629"/>
      <c r="C31" s="629"/>
      <c r="D31" s="629"/>
      <c r="E31" s="629"/>
      <c r="F31" s="629"/>
      <c r="G31" s="629"/>
      <c r="H31" s="629"/>
      <c r="I31" s="629"/>
      <c r="J31" s="629"/>
      <c r="K31" s="629"/>
      <c r="L31" s="629"/>
      <c r="M31" s="629"/>
      <c r="N31" s="629"/>
      <c r="O31" s="629"/>
      <c r="P31" s="629"/>
      <c r="Q31" s="629"/>
      <c r="R31" s="629"/>
      <c r="S31" s="629"/>
      <c r="T31" s="629"/>
      <c r="U31" s="629"/>
      <c r="V31" s="629"/>
      <c r="W31" s="629"/>
      <c r="X31" s="629"/>
      <c r="Y31" s="629"/>
      <c r="Z31" s="629"/>
      <c r="AA31" s="629"/>
      <c r="AB31" s="629"/>
      <c r="AC31" s="629"/>
      <c r="AD31" s="629"/>
      <c r="AE31" s="629"/>
      <c r="AF31" s="629"/>
      <c r="AG31" s="629"/>
      <c r="AH31" s="629"/>
      <c r="AI31" s="629"/>
      <c r="AJ31" s="629"/>
      <c r="AK31" s="629"/>
      <c r="AL31" s="629"/>
      <c r="AM31" s="629"/>
      <c r="AO31" s="62" t="s">
        <v>84</v>
      </c>
    </row>
    <row r="32" spans="1:41" ht="15" customHeight="1" x14ac:dyDescent="0.15">
      <c r="A32" s="73"/>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65"/>
      <c r="AE32" s="65"/>
      <c r="AF32" s="65"/>
      <c r="AG32" s="65"/>
      <c r="AH32" s="65"/>
      <c r="AI32" s="65"/>
      <c r="AJ32" s="65"/>
      <c r="AK32" s="65"/>
      <c r="AL32" s="65"/>
      <c r="AM32" s="11"/>
    </row>
    <row r="33" spans="1:39" ht="15" customHeight="1" x14ac:dyDescent="0.15">
      <c r="A33" s="73"/>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65"/>
      <c r="AE33" s="65"/>
      <c r="AF33" s="65"/>
      <c r="AG33" s="65"/>
      <c r="AH33" s="65"/>
      <c r="AI33" s="65"/>
      <c r="AJ33" s="65"/>
      <c r="AK33" s="65"/>
      <c r="AL33" s="65"/>
      <c r="AM33" s="11"/>
    </row>
    <row r="34" spans="1:39" ht="15" customHeight="1" x14ac:dyDescent="0.15">
      <c r="A34" s="73"/>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65"/>
      <c r="AE34" s="65"/>
      <c r="AF34" s="65"/>
      <c r="AG34" s="65"/>
      <c r="AH34" s="65"/>
      <c r="AI34" s="65"/>
      <c r="AJ34" s="65"/>
      <c r="AK34" s="65"/>
      <c r="AL34" s="65"/>
      <c r="AM34" s="11"/>
    </row>
    <row r="35" spans="1:39" ht="15" customHeight="1" x14ac:dyDescent="0.15">
      <c r="A35" s="73"/>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65"/>
      <c r="AE35" s="65"/>
      <c r="AF35" s="65"/>
      <c r="AG35" s="65"/>
      <c r="AH35" s="65"/>
      <c r="AI35" s="65"/>
      <c r="AJ35" s="65"/>
      <c r="AK35" s="65"/>
      <c r="AL35" s="65"/>
      <c r="AM35" s="11"/>
    </row>
    <row r="36" spans="1:39" ht="15" customHeight="1" x14ac:dyDescent="0.15">
      <c r="A36" s="73"/>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65"/>
      <c r="AE36" s="65"/>
      <c r="AF36" s="65"/>
      <c r="AG36" s="65"/>
      <c r="AH36" s="65"/>
      <c r="AI36" s="65"/>
      <c r="AJ36" s="65"/>
      <c r="AK36" s="65"/>
      <c r="AL36" s="65"/>
      <c r="AM36" s="11"/>
    </row>
    <row r="37" spans="1:39" ht="15" customHeight="1" x14ac:dyDescent="0.15">
      <c r="A37" s="73"/>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65"/>
      <c r="AE37" s="65"/>
      <c r="AF37" s="65"/>
      <c r="AG37" s="65"/>
      <c r="AH37" s="65"/>
      <c r="AI37" s="65"/>
      <c r="AJ37" s="65"/>
      <c r="AK37" s="65"/>
      <c r="AL37" s="65"/>
      <c r="AM37" s="11"/>
    </row>
    <row r="38" spans="1:39" ht="15" customHeight="1" x14ac:dyDescent="0.15">
      <c r="A38" s="73"/>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65"/>
      <c r="AE38" s="65"/>
      <c r="AF38" s="65"/>
      <c r="AG38" s="65"/>
      <c r="AH38" s="65"/>
      <c r="AI38" s="65"/>
      <c r="AJ38" s="65"/>
      <c r="AK38" s="65"/>
      <c r="AL38" s="65"/>
      <c r="AM38" s="11"/>
    </row>
    <row r="39" spans="1:39" ht="15" customHeight="1" x14ac:dyDescent="0.15">
      <c r="A39" s="64"/>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row>
    <row r="40" spans="1:39" ht="15" customHeight="1" x14ac:dyDescent="0.15">
      <c r="A40" s="64"/>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row>
    <row r="41" spans="1:39" ht="15" customHeight="1" x14ac:dyDescent="0.15">
      <c r="A41" s="64"/>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row>
    <row r="42" spans="1:39" ht="15" customHeight="1" x14ac:dyDescent="0.15">
      <c r="A42" s="64"/>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row>
    <row r="43" spans="1:39" ht="15" customHeight="1" x14ac:dyDescent="0.15">
      <c r="A43" s="65"/>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row>
    <row r="44" spans="1:39" ht="22.5" customHeight="1" x14ac:dyDescent="0.15">
      <c r="A44" s="65"/>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row>
    <row r="45" spans="1:39" ht="15" customHeight="1" x14ac:dyDescent="0.15">
      <c r="A45" s="65"/>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row>
    <row r="46" spans="1:39" ht="15" customHeight="1" x14ac:dyDescent="0.15">
      <c r="A46" s="64"/>
    </row>
    <row r="47" spans="1:39" ht="15" customHeight="1" x14ac:dyDescent="0.15">
      <c r="A47" s="11"/>
    </row>
    <row r="48" spans="1:39" x14ac:dyDescent="0.15">
      <c r="A48" s="11"/>
    </row>
    <row r="49" spans="1:1" x14ac:dyDescent="0.15">
      <c r="A49" s="11"/>
    </row>
    <row r="50" spans="1:1" x14ac:dyDescent="0.15">
      <c r="A50" s="11"/>
    </row>
    <row r="51" spans="1:1" x14ac:dyDescent="0.15">
      <c r="A51" s="11"/>
    </row>
    <row r="52" spans="1:1" x14ac:dyDescent="0.15">
      <c r="A52" s="11"/>
    </row>
    <row r="53" spans="1:1" x14ac:dyDescent="0.15">
      <c r="A53" s="11"/>
    </row>
    <row r="54" spans="1:1" x14ac:dyDescent="0.15">
      <c r="A54" s="11"/>
    </row>
    <row r="55" spans="1:1" x14ac:dyDescent="0.15">
      <c r="A55" s="11"/>
    </row>
    <row r="56" spans="1:1" x14ac:dyDescent="0.15">
      <c r="A56" s="11"/>
    </row>
    <row r="57" spans="1:1" x14ac:dyDescent="0.15">
      <c r="A57" s="11"/>
    </row>
    <row r="58" spans="1:1" x14ac:dyDescent="0.15">
      <c r="A58" s="11"/>
    </row>
    <row r="59" spans="1:1" x14ac:dyDescent="0.15">
      <c r="A59" s="11"/>
    </row>
  </sheetData>
  <sheetProtection algorithmName="SHA-512" hashValue="JNfmm9z5YeKYm5BlzNmMK34T8nKlKc8mckjMkV6hwy5fVf0nQJvwV433wKqzVq5+hkhcPyMbzCtD59o987IT1g==" saltValue="AQJwKkvAguttxEbavJnGIg==" spinCount="100000" sheet="1" objects="1" scenarios="1"/>
  <mergeCells count="146">
    <mergeCell ref="A30:AM30"/>
    <mergeCell ref="A31:AM31"/>
    <mergeCell ref="A12:A26"/>
    <mergeCell ref="A1:AL1"/>
    <mergeCell ref="B18:F18"/>
    <mergeCell ref="B19:F19"/>
    <mergeCell ref="B20:F20"/>
    <mergeCell ref="G23:H23"/>
    <mergeCell ref="G19:H19"/>
    <mergeCell ref="Y18:AA18"/>
    <mergeCell ref="G25:H25"/>
    <mergeCell ref="AM11:AM12"/>
    <mergeCell ref="G26:H26"/>
    <mergeCell ref="G18:H18"/>
    <mergeCell ref="A2:C11"/>
    <mergeCell ref="I2:M2"/>
    <mergeCell ref="AM21:AM22"/>
    <mergeCell ref="Y20:AA20"/>
    <mergeCell ref="Y21:AA21"/>
    <mergeCell ref="Y12:AB12"/>
    <mergeCell ref="Y13:AA13"/>
    <mergeCell ref="Y24:AA24"/>
    <mergeCell ref="Y25:AA25"/>
    <mergeCell ref="Y26:AA26"/>
    <mergeCell ref="G14:H14"/>
    <mergeCell ref="G21:H21"/>
    <mergeCell ref="G24:H24"/>
    <mergeCell ref="Y14:AA14"/>
    <mergeCell ref="G16:H16"/>
    <mergeCell ref="G20:H20"/>
    <mergeCell ref="G22:H22"/>
    <mergeCell ref="AC12:AL12"/>
    <mergeCell ref="G12:H12"/>
    <mergeCell ref="Y15:AA15"/>
    <mergeCell ref="Y22:AA22"/>
    <mergeCell ref="Y23:AA23"/>
    <mergeCell ref="Y19:AA19"/>
    <mergeCell ref="N14:X14"/>
    <mergeCell ref="N15:X15"/>
    <mergeCell ref="N16:X16"/>
    <mergeCell ref="N17:X17"/>
    <mergeCell ref="N18:X18"/>
    <mergeCell ref="I18:M18"/>
    <mergeCell ref="I19:M19"/>
    <mergeCell ref="I12:M12"/>
    <mergeCell ref="I13:M13"/>
    <mergeCell ref="I14:M14"/>
    <mergeCell ref="I15:M15"/>
    <mergeCell ref="D10:H10"/>
    <mergeCell ref="I10:AL11"/>
    <mergeCell ref="D11:H11"/>
    <mergeCell ref="AH8:AL8"/>
    <mergeCell ref="D9:H9"/>
    <mergeCell ref="I9:M9"/>
    <mergeCell ref="N9:R9"/>
    <mergeCell ref="S9:W9"/>
    <mergeCell ref="G17:H17"/>
    <mergeCell ref="Y16:AA16"/>
    <mergeCell ref="Y17:AA17"/>
    <mergeCell ref="G13:H13"/>
    <mergeCell ref="G15:H15"/>
    <mergeCell ref="X9:AB9"/>
    <mergeCell ref="AC9:AG9"/>
    <mergeCell ref="AH9:AL9"/>
    <mergeCell ref="D8:H8"/>
    <mergeCell ref="I8:M8"/>
    <mergeCell ref="N8:R8"/>
    <mergeCell ref="S8:W8"/>
    <mergeCell ref="X8:AB8"/>
    <mergeCell ref="AC8:AG8"/>
    <mergeCell ref="N12:X12"/>
    <mergeCell ref="N13:X13"/>
    <mergeCell ref="D7:H7"/>
    <mergeCell ref="I7:M7"/>
    <mergeCell ref="N7:R7"/>
    <mergeCell ref="S7:W7"/>
    <mergeCell ref="X7:AB7"/>
    <mergeCell ref="AC7:AG7"/>
    <mergeCell ref="AH7:AL7"/>
    <mergeCell ref="D6:H6"/>
    <mergeCell ref="I6:M6"/>
    <mergeCell ref="S5:W5"/>
    <mergeCell ref="X5:AB5"/>
    <mergeCell ref="AC5:AG5"/>
    <mergeCell ref="AH5:AL5"/>
    <mergeCell ref="S4:W4"/>
    <mergeCell ref="N6:R6"/>
    <mergeCell ref="S6:W6"/>
    <mergeCell ref="X6:AB6"/>
    <mergeCell ref="AC6:AG6"/>
    <mergeCell ref="X4:AB4"/>
    <mergeCell ref="AC4:AG4"/>
    <mergeCell ref="AH6:AL6"/>
    <mergeCell ref="A27:AL27"/>
    <mergeCell ref="AB29:AK29"/>
    <mergeCell ref="A28:AL28"/>
    <mergeCell ref="A29:AA29"/>
    <mergeCell ref="N2:R2"/>
    <mergeCell ref="S2:W2"/>
    <mergeCell ref="X2:AB2"/>
    <mergeCell ref="D4:H4"/>
    <mergeCell ref="I4:M4"/>
    <mergeCell ref="N4:R4"/>
    <mergeCell ref="AC2:AG2"/>
    <mergeCell ref="AH2:AL2"/>
    <mergeCell ref="D3:H3"/>
    <mergeCell ref="I3:M3"/>
    <mergeCell ref="N3:R3"/>
    <mergeCell ref="S3:W3"/>
    <mergeCell ref="X3:AB3"/>
    <mergeCell ref="AC3:AG3"/>
    <mergeCell ref="AH3:AL3"/>
    <mergeCell ref="D2:H2"/>
    <mergeCell ref="AH4:AL4"/>
    <mergeCell ref="D5:H5"/>
    <mergeCell ref="I5:M5"/>
    <mergeCell ref="N5:R5"/>
    <mergeCell ref="B21:F21"/>
    <mergeCell ref="B22:F22"/>
    <mergeCell ref="B23:F23"/>
    <mergeCell ref="B24:F24"/>
    <mergeCell ref="B25:F25"/>
    <mergeCell ref="B26:F26"/>
    <mergeCell ref="B12:F12"/>
    <mergeCell ref="B13:F13"/>
    <mergeCell ref="B14:F14"/>
    <mergeCell ref="B15:F15"/>
    <mergeCell ref="B16:F16"/>
    <mergeCell ref="B17:F17"/>
    <mergeCell ref="I16:M16"/>
    <mergeCell ref="I17:M17"/>
    <mergeCell ref="N25:X25"/>
    <mergeCell ref="N26:X26"/>
    <mergeCell ref="N19:X19"/>
    <mergeCell ref="N20:X20"/>
    <mergeCell ref="N21:X21"/>
    <mergeCell ref="N22:X22"/>
    <mergeCell ref="N23:X23"/>
    <mergeCell ref="N24:X24"/>
    <mergeCell ref="I24:M24"/>
    <mergeCell ref="I25:M25"/>
    <mergeCell ref="I26:M26"/>
    <mergeCell ref="I20:M20"/>
    <mergeCell ref="I21:M21"/>
    <mergeCell ref="I22:M22"/>
    <mergeCell ref="I23:M23"/>
  </mergeCells>
  <phoneticPr fontId="2"/>
  <dataValidations count="5">
    <dataValidation imeMode="off" allowBlank="1" showInputMessage="1" showErrorMessage="1" sqref="AI13:AI26 AD13:AD26 Y26:AA26 AF13:AF26 AB13:AB26 Y13:AA13 Y14:AA14 Y15:AA15 Y16:AA16 Y17:AA17 Y18:AA18 Y19:AA19 Y20:AA20 Y21:AA21 Y22:AA22 Y23:AA23 Y24:AA24 Y25:AA25 AK13:AK26" xr:uid="{00000000-0002-0000-0200-000000000000}"/>
    <dataValidation type="list" allowBlank="1" showInputMessage="1" showErrorMessage="1" sqref="G13:H26" xr:uid="{00000000-0002-0000-0200-000001000000}">
      <formula1>$AN$2:$AN$3</formula1>
    </dataValidation>
    <dataValidation type="list" allowBlank="1" showInputMessage="1" showErrorMessage="1" sqref="AC13:AC26 AH13:AH26" xr:uid="{00000000-0002-0000-0200-000002000000}">
      <formula1>$AP$2:$AP$3</formula1>
    </dataValidation>
    <dataValidation type="list" allowBlank="1" showInputMessage="1" showErrorMessage="1" sqref="I13:M13 I14:M14 I15:M15 I16:M16 I17:M17 I18:M18 I19:M19 I20:M20 I21:M21 I22:M22 I23:M23 I24:M24 I25:M25 I26:M26" xr:uid="{00000000-0002-0000-0200-000003000000}">
      <formula1>$AO$2:$AO$31</formula1>
    </dataValidation>
    <dataValidation imeMode="hiragana" allowBlank="1" showInputMessage="1" showErrorMessage="1" sqref="D3:AL3 D5:AL5 D7:AL7 D9:AL9 D11:H11 B13:F26 N13:X26" xr:uid="{00000000-0002-0000-0200-000004000000}"/>
  </dataValidations>
  <printOptions horizontalCentered="1"/>
  <pageMargins left="0.59055118110236227" right="0.19685039370078741" top="0.19685039370078741" bottom="0.19685039370078741" header="0.19685039370078741" footer="0.19685039370078741"/>
  <pageSetup paperSize="9" orientation="landscape" blackAndWhite="1" r:id="rId1"/>
  <headerFooter>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6"/>
  <sheetViews>
    <sheetView view="pageBreakPreview" zoomScaleNormal="100" zoomScaleSheetLayoutView="100" workbookViewId="0">
      <selection sqref="A1:K1"/>
    </sheetView>
  </sheetViews>
  <sheetFormatPr defaultRowHeight="13.5" x14ac:dyDescent="0.15"/>
  <cols>
    <col min="1" max="1" width="5.25" style="2" bestFit="1" customWidth="1"/>
    <col min="2" max="2" width="35" style="1" customWidth="1"/>
    <col min="3" max="3" width="3.125" style="1" customWidth="1"/>
    <col min="4" max="4" width="3.75" style="1" customWidth="1"/>
    <col min="5" max="5" width="3.125" style="1" customWidth="1"/>
    <col min="6" max="6" width="5" style="1" customWidth="1"/>
    <col min="7" max="7" width="43.75" style="1" customWidth="1"/>
    <col min="8" max="8" width="7.5" style="1" customWidth="1"/>
    <col min="9" max="9" width="15" style="1" bestFit="1" customWidth="1"/>
    <col min="10" max="10" width="12.5" style="1" customWidth="1"/>
    <col min="11" max="11" width="2.5" style="1" bestFit="1" customWidth="1"/>
    <col min="12" max="16384" width="9" style="1"/>
  </cols>
  <sheetData>
    <row r="1" spans="1:11" ht="15" customHeight="1" x14ac:dyDescent="0.15">
      <c r="A1" s="657" t="s">
        <v>156</v>
      </c>
      <c r="B1" s="657"/>
      <c r="C1" s="657"/>
      <c r="D1" s="657"/>
      <c r="E1" s="657"/>
      <c r="F1" s="657"/>
      <c r="G1" s="657"/>
      <c r="H1" s="657"/>
      <c r="I1" s="657"/>
      <c r="J1" s="657"/>
      <c r="K1" s="657"/>
    </row>
    <row r="2" spans="1:11" ht="42" customHeight="1" x14ac:dyDescent="0.15">
      <c r="A2" s="664" t="s">
        <v>109</v>
      </c>
      <c r="B2" s="664"/>
      <c r="C2" s="664"/>
      <c r="D2" s="664"/>
      <c r="E2" s="664"/>
      <c r="F2" s="664"/>
      <c r="G2" s="664"/>
      <c r="H2" s="664"/>
      <c r="I2" s="664"/>
      <c r="J2" s="664"/>
      <c r="K2" s="664"/>
    </row>
    <row r="3" spans="1:11" s="2" customFormat="1" ht="42" customHeight="1" x14ac:dyDescent="0.15">
      <c r="A3" s="22" t="s">
        <v>70</v>
      </c>
      <c r="B3" s="26" t="s">
        <v>71</v>
      </c>
      <c r="C3" s="654" t="s">
        <v>72</v>
      </c>
      <c r="D3" s="655"/>
      <c r="E3" s="655"/>
      <c r="F3" s="656"/>
      <c r="G3" s="654" t="s">
        <v>77</v>
      </c>
      <c r="H3" s="656"/>
      <c r="I3" s="26" t="s">
        <v>73</v>
      </c>
      <c r="J3" s="655" t="s">
        <v>75</v>
      </c>
      <c r="K3" s="656"/>
    </row>
    <row r="4" spans="1:11" ht="42" customHeight="1" x14ac:dyDescent="0.15">
      <c r="A4" s="23">
        <v>1</v>
      </c>
      <c r="B4" s="27"/>
      <c r="C4" s="181" t="s">
        <v>175</v>
      </c>
      <c r="D4" s="232"/>
      <c r="E4" s="182" t="s">
        <v>174</v>
      </c>
      <c r="F4" s="235"/>
      <c r="G4" s="644"/>
      <c r="H4" s="645"/>
      <c r="I4" s="30"/>
      <c r="J4" s="660"/>
      <c r="K4" s="661"/>
    </row>
    <row r="5" spans="1:11" ht="42" customHeight="1" x14ac:dyDescent="0.15">
      <c r="A5" s="24">
        <v>2</v>
      </c>
      <c r="B5" s="28"/>
      <c r="C5" s="183" t="s">
        <v>175</v>
      </c>
      <c r="D5" s="233"/>
      <c r="E5" s="185" t="s">
        <v>174</v>
      </c>
      <c r="F5" s="236"/>
      <c r="G5" s="649"/>
      <c r="H5" s="650"/>
      <c r="I5" s="31"/>
      <c r="J5" s="652"/>
      <c r="K5" s="653"/>
    </row>
    <row r="6" spans="1:11" ht="42" customHeight="1" x14ac:dyDescent="0.15">
      <c r="A6" s="24">
        <v>3</v>
      </c>
      <c r="B6" s="28"/>
      <c r="C6" s="183" t="s">
        <v>175</v>
      </c>
      <c r="D6" s="233"/>
      <c r="E6" s="185" t="s">
        <v>174</v>
      </c>
      <c r="F6" s="236"/>
      <c r="G6" s="649"/>
      <c r="H6" s="650"/>
      <c r="I6" s="31"/>
      <c r="J6" s="652"/>
      <c r="K6" s="653"/>
    </row>
    <row r="7" spans="1:11" ht="42" customHeight="1" x14ac:dyDescent="0.15">
      <c r="A7" s="24">
        <v>4</v>
      </c>
      <c r="B7" s="28"/>
      <c r="C7" s="183" t="s">
        <v>175</v>
      </c>
      <c r="D7" s="233"/>
      <c r="E7" s="185" t="s">
        <v>174</v>
      </c>
      <c r="F7" s="236"/>
      <c r="G7" s="649"/>
      <c r="H7" s="650"/>
      <c r="I7" s="31"/>
      <c r="J7" s="652"/>
      <c r="K7" s="653"/>
    </row>
    <row r="8" spans="1:11" ht="42" customHeight="1" x14ac:dyDescent="0.15">
      <c r="A8" s="24">
        <v>5</v>
      </c>
      <c r="B8" s="28"/>
      <c r="C8" s="183" t="s">
        <v>175</v>
      </c>
      <c r="D8" s="233"/>
      <c r="E8" s="185" t="s">
        <v>174</v>
      </c>
      <c r="F8" s="236"/>
      <c r="G8" s="649"/>
      <c r="H8" s="650"/>
      <c r="I8" s="31"/>
      <c r="J8" s="652"/>
      <c r="K8" s="653"/>
    </row>
    <row r="9" spans="1:11" ht="42" customHeight="1" x14ac:dyDescent="0.15">
      <c r="A9" s="24">
        <v>6</v>
      </c>
      <c r="B9" s="28"/>
      <c r="C9" s="183" t="s">
        <v>175</v>
      </c>
      <c r="D9" s="233"/>
      <c r="E9" s="185" t="s">
        <v>174</v>
      </c>
      <c r="F9" s="236"/>
      <c r="G9" s="649"/>
      <c r="H9" s="650"/>
      <c r="I9" s="31"/>
      <c r="J9" s="652"/>
      <c r="K9" s="653"/>
    </row>
    <row r="10" spans="1:11" ht="42" customHeight="1" x14ac:dyDescent="0.15">
      <c r="A10" s="24">
        <v>7</v>
      </c>
      <c r="B10" s="28"/>
      <c r="C10" s="183" t="s">
        <v>175</v>
      </c>
      <c r="D10" s="233"/>
      <c r="E10" s="185" t="s">
        <v>174</v>
      </c>
      <c r="F10" s="236"/>
      <c r="G10" s="649"/>
      <c r="H10" s="650"/>
      <c r="I10" s="31"/>
      <c r="J10" s="652"/>
      <c r="K10" s="653"/>
    </row>
    <row r="11" spans="1:11" ht="42" customHeight="1" x14ac:dyDescent="0.15">
      <c r="A11" s="24">
        <v>8</v>
      </c>
      <c r="B11" s="28"/>
      <c r="C11" s="183" t="s">
        <v>175</v>
      </c>
      <c r="D11" s="233"/>
      <c r="E11" s="185" t="s">
        <v>174</v>
      </c>
      <c r="F11" s="236"/>
      <c r="G11" s="649"/>
      <c r="H11" s="650"/>
      <c r="I11" s="31"/>
      <c r="J11" s="652"/>
      <c r="K11" s="653"/>
    </row>
    <row r="12" spans="1:11" ht="42" customHeight="1" x14ac:dyDescent="0.15">
      <c r="A12" s="24">
        <v>9</v>
      </c>
      <c r="B12" s="28"/>
      <c r="C12" s="183" t="s">
        <v>175</v>
      </c>
      <c r="D12" s="233"/>
      <c r="E12" s="185" t="s">
        <v>174</v>
      </c>
      <c r="F12" s="236"/>
      <c r="G12" s="649"/>
      <c r="H12" s="650"/>
      <c r="I12" s="31"/>
      <c r="J12" s="652"/>
      <c r="K12" s="653"/>
    </row>
    <row r="13" spans="1:11" ht="42" customHeight="1" x14ac:dyDescent="0.15">
      <c r="A13" s="25">
        <v>10</v>
      </c>
      <c r="B13" s="29"/>
      <c r="C13" s="184" t="s">
        <v>175</v>
      </c>
      <c r="D13" s="234"/>
      <c r="E13" s="186" t="s">
        <v>174</v>
      </c>
      <c r="F13" s="237"/>
      <c r="G13" s="646"/>
      <c r="H13" s="647"/>
      <c r="I13" s="32"/>
      <c r="J13" s="662"/>
      <c r="K13" s="663"/>
    </row>
    <row r="14" spans="1:11" x14ac:dyDescent="0.15">
      <c r="A14" s="658" t="s">
        <v>76</v>
      </c>
      <c r="B14" s="658"/>
      <c r="C14" s="658"/>
      <c r="D14" s="658"/>
      <c r="E14" s="658"/>
      <c r="F14" s="658"/>
      <c r="G14" s="658"/>
      <c r="H14" s="658"/>
      <c r="I14" s="658"/>
      <c r="J14" s="658"/>
      <c r="K14" s="658"/>
    </row>
    <row r="15" spans="1:11" x14ac:dyDescent="0.15">
      <c r="A15" s="659" t="s">
        <v>123</v>
      </c>
      <c r="B15" s="659"/>
      <c r="C15" s="659"/>
      <c r="D15" s="659"/>
      <c r="E15" s="659"/>
      <c r="F15" s="659"/>
      <c r="G15" s="659"/>
      <c r="H15" s="659"/>
      <c r="I15" s="659"/>
      <c r="J15" s="659"/>
      <c r="K15" s="659"/>
    </row>
    <row r="16" spans="1:11" x14ac:dyDescent="0.15">
      <c r="A16" s="651" t="s">
        <v>45</v>
      </c>
      <c r="B16" s="651"/>
      <c r="C16" s="651"/>
      <c r="D16" s="651"/>
      <c r="E16" s="651"/>
      <c r="F16" s="651"/>
      <c r="G16" s="651"/>
      <c r="H16" s="648" t="str">
        <f>IF('様式1-1_申請書(表)'!$E$8="","",'様式1-1_申請書(表)'!$E$8)</f>
        <v/>
      </c>
      <c r="I16" s="648"/>
      <c r="J16" s="648"/>
      <c r="K16" s="21" t="s">
        <v>62</v>
      </c>
    </row>
  </sheetData>
  <sheetProtection algorithmName="SHA-512" hashValue="u0heB1Dh8QgHU07QE2hKeFppatDG1XbFRRQ+/cx695QIUQW2uoDh4ww0ym0zgFyGJgzG70MgIztEpMHThvU3jg==" saltValue="2PhvyHwMa25iQwnDyOwtOg==" spinCount="100000" sheet="1" objects="1" scenarios="1"/>
  <mergeCells count="29">
    <mergeCell ref="C3:F3"/>
    <mergeCell ref="A1:K1"/>
    <mergeCell ref="A14:K14"/>
    <mergeCell ref="A15:K15"/>
    <mergeCell ref="J3:K3"/>
    <mergeCell ref="J4:K4"/>
    <mergeCell ref="J5:K5"/>
    <mergeCell ref="J6:K6"/>
    <mergeCell ref="J7:K7"/>
    <mergeCell ref="J13:K13"/>
    <mergeCell ref="J8:K8"/>
    <mergeCell ref="A2:K2"/>
    <mergeCell ref="J10:K10"/>
    <mergeCell ref="J11:K11"/>
    <mergeCell ref="J12:K12"/>
    <mergeCell ref="G3:H3"/>
    <mergeCell ref="G4:H4"/>
    <mergeCell ref="G13:H13"/>
    <mergeCell ref="H16:J16"/>
    <mergeCell ref="G5:H5"/>
    <mergeCell ref="G6:H6"/>
    <mergeCell ref="G7:H7"/>
    <mergeCell ref="G8:H8"/>
    <mergeCell ref="G9:H9"/>
    <mergeCell ref="G10:H10"/>
    <mergeCell ref="A16:G16"/>
    <mergeCell ref="J9:K9"/>
    <mergeCell ref="G11:H11"/>
    <mergeCell ref="G12:H12"/>
  </mergeCells>
  <phoneticPr fontId="2"/>
  <dataValidations count="2">
    <dataValidation imeMode="off" allowBlank="1" showInputMessage="1" showErrorMessage="1" sqref="F4:F13 D4:D13 I4:I13 J4:K4 J5:K5 J6:K6 J7:K7 J8:K8 J9:K9 J10:K10 J11:K11 J12:K12 J13:K13" xr:uid="{00000000-0002-0000-0300-000000000000}"/>
    <dataValidation imeMode="hiragana" allowBlank="1" showInputMessage="1" showErrorMessage="1" sqref="B4:B13 G4:H13" xr:uid="{00000000-0002-0000-0300-000001000000}"/>
  </dataValidations>
  <pageMargins left="0.59055118110236227" right="0.59055118110236227" top="0.59055118110236227" bottom="0.39370078740157483" header="0.59055118110236227" footer="0.39370078740157483"/>
  <pageSetup paperSize="9" orientation="landscape"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1"/>
  <sheetViews>
    <sheetView view="pageBreakPreview" zoomScaleNormal="100" zoomScaleSheetLayoutView="100" workbookViewId="0">
      <selection sqref="A1:Q1"/>
    </sheetView>
  </sheetViews>
  <sheetFormatPr defaultRowHeight="11.25" x14ac:dyDescent="0.15"/>
  <cols>
    <col min="1" max="1" width="17.5" style="38" customWidth="1"/>
    <col min="2" max="2" width="8.75" style="9" customWidth="1"/>
    <col min="3" max="3" width="17.5" style="9" customWidth="1"/>
    <col min="4" max="4" width="48.125" style="9" customWidth="1"/>
    <col min="5" max="5" width="10" style="9" customWidth="1"/>
    <col min="6" max="6" width="3.75" style="9" customWidth="1"/>
    <col min="7" max="7" width="4.375" style="9" customWidth="1"/>
    <col min="8" max="10" width="2.5" style="9" customWidth="1"/>
    <col min="11" max="11" width="4.375" style="9" customWidth="1"/>
    <col min="12" max="12" width="3.75" style="9" customWidth="1"/>
    <col min="13" max="15" width="2.5" style="9" customWidth="1"/>
    <col min="16" max="16" width="1.25" style="9" customWidth="1"/>
    <col min="17" max="17" width="1.875" style="9" customWidth="1"/>
    <col min="18" max="18" width="4.5" style="9" hidden="1" customWidth="1"/>
    <col min="19" max="19" width="16.375" style="9" hidden="1" customWidth="1"/>
    <col min="20" max="20" width="4.5" style="9" hidden="1" customWidth="1"/>
    <col min="21" max="16384" width="9" style="9"/>
  </cols>
  <sheetData>
    <row r="1" spans="1:20" ht="15" customHeight="1" x14ac:dyDescent="0.15">
      <c r="A1" s="657" t="s">
        <v>155</v>
      </c>
      <c r="B1" s="657"/>
      <c r="C1" s="657"/>
      <c r="D1" s="657"/>
      <c r="E1" s="657"/>
      <c r="F1" s="657"/>
      <c r="G1" s="657"/>
      <c r="H1" s="657"/>
      <c r="I1" s="657"/>
      <c r="J1" s="657"/>
      <c r="K1" s="657"/>
      <c r="L1" s="657"/>
      <c r="M1" s="657"/>
      <c r="N1" s="657"/>
      <c r="O1" s="657"/>
      <c r="P1" s="657"/>
      <c r="Q1" s="657"/>
    </row>
    <row r="2" spans="1:20" ht="31.5" customHeight="1" x14ac:dyDescent="0.15">
      <c r="A2" s="675" t="s">
        <v>163</v>
      </c>
      <c r="B2" s="675"/>
      <c r="C2" s="675"/>
      <c r="D2" s="675"/>
      <c r="E2" s="675"/>
      <c r="F2" s="675"/>
      <c r="G2" s="675"/>
      <c r="H2" s="675"/>
      <c r="I2" s="675"/>
      <c r="J2" s="675"/>
      <c r="K2" s="675"/>
      <c r="L2" s="675"/>
      <c r="M2" s="675"/>
      <c r="N2" s="675"/>
      <c r="O2" s="675"/>
      <c r="P2" s="675"/>
      <c r="Q2" s="675"/>
      <c r="R2" s="9" t="s">
        <v>164</v>
      </c>
      <c r="S2" s="9" t="s">
        <v>23</v>
      </c>
      <c r="T2" s="9" t="s">
        <v>48</v>
      </c>
    </row>
    <row r="3" spans="1:20" ht="31.5" customHeight="1" x14ac:dyDescent="0.15">
      <c r="A3" s="33" t="s">
        <v>16</v>
      </c>
      <c r="B3" s="52" t="s">
        <v>87</v>
      </c>
      <c r="C3" s="51" t="s">
        <v>85</v>
      </c>
      <c r="D3" s="47" t="s">
        <v>78</v>
      </c>
      <c r="E3" s="667" t="s">
        <v>88</v>
      </c>
      <c r="F3" s="668"/>
      <c r="G3" s="670" t="s">
        <v>79</v>
      </c>
      <c r="H3" s="670"/>
      <c r="I3" s="670"/>
      <c r="J3" s="670"/>
      <c r="K3" s="670"/>
      <c r="L3" s="670"/>
      <c r="M3" s="670"/>
      <c r="N3" s="670"/>
      <c r="O3" s="670"/>
      <c r="P3" s="670"/>
      <c r="Q3" s="668"/>
      <c r="R3" s="9" t="s">
        <v>165</v>
      </c>
      <c r="S3" s="9" t="s">
        <v>10</v>
      </c>
      <c r="T3" s="9" t="s">
        <v>69</v>
      </c>
    </row>
    <row r="4" spans="1:20" ht="31.5" customHeight="1" x14ac:dyDescent="0.15">
      <c r="A4" s="152"/>
      <c r="B4" s="53"/>
      <c r="C4" s="157"/>
      <c r="D4" s="48"/>
      <c r="E4" s="42"/>
      <c r="F4" s="43" t="s">
        <v>112</v>
      </c>
      <c r="G4" s="34"/>
      <c r="H4" s="190"/>
      <c r="I4" s="39" t="s">
        <v>113</v>
      </c>
      <c r="J4" s="190"/>
      <c r="K4" s="39" t="s">
        <v>114</v>
      </c>
      <c r="L4" s="34"/>
      <c r="M4" s="190"/>
      <c r="N4" s="39" t="s">
        <v>113</v>
      </c>
      <c r="O4" s="190"/>
      <c r="P4" s="671" t="s">
        <v>115</v>
      </c>
      <c r="Q4" s="672"/>
      <c r="S4" s="9" t="s">
        <v>24</v>
      </c>
    </row>
    <row r="5" spans="1:20" ht="31.5" customHeight="1" x14ac:dyDescent="0.15">
      <c r="A5" s="153"/>
      <c r="B5" s="53"/>
      <c r="C5" s="140"/>
      <c r="D5" s="49"/>
      <c r="E5" s="44"/>
      <c r="F5" s="43" t="s">
        <v>111</v>
      </c>
      <c r="G5" s="35"/>
      <c r="H5" s="189"/>
      <c r="I5" s="40" t="s">
        <v>89</v>
      </c>
      <c r="J5" s="189"/>
      <c r="K5" s="40" t="s">
        <v>91</v>
      </c>
      <c r="L5" s="35"/>
      <c r="M5" s="189"/>
      <c r="N5" s="40" t="s">
        <v>89</v>
      </c>
      <c r="O5" s="189"/>
      <c r="P5" s="665" t="s">
        <v>90</v>
      </c>
      <c r="Q5" s="666"/>
      <c r="S5" s="9" t="s">
        <v>25</v>
      </c>
    </row>
    <row r="6" spans="1:20" ht="31.5" customHeight="1" x14ac:dyDescent="0.15">
      <c r="A6" s="153"/>
      <c r="B6" s="53"/>
      <c r="C6" s="140"/>
      <c r="D6" s="49"/>
      <c r="E6" s="44"/>
      <c r="F6" s="43" t="s">
        <v>111</v>
      </c>
      <c r="G6" s="35"/>
      <c r="H6" s="189"/>
      <c r="I6" s="40" t="s">
        <v>89</v>
      </c>
      <c r="J6" s="189"/>
      <c r="K6" s="40" t="s">
        <v>91</v>
      </c>
      <c r="L6" s="35"/>
      <c r="M6" s="189"/>
      <c r="N6" s="40" t="s">
        <v>89</v>
      </c>
      <c r="O6" s="189"/>
      <c r="P6" s="665" t="s">
        <v>90</v>
      </c>
      <c r="Q6" s="666"/>
      <c r="S6" s="9" t="s">
        <v>80</v>
      </c>
    </row>
    <row r="7" spans="1:20" ht="31.5" customHeight="1" x14ac:dyDescent="0.15">
      <c r="A7" s="153"/>
      <c r="B7" s="53"/>
      <c r="C7" s="140"/>
      <c r="D7" s="49"/>
      <c r="E7" s="44"/>
      <c r="F7" s="43" t="s">
        <v>111</v>
      </c>
      <c r="G7" s="35"/>
      <c r="H7" s="189"/>
      <c r="I7" s="40" t="s">
        <v>89</v>
      </c>
      <c r="J7" s="189"/>
      <c r="K7" s="40" t="s">
        <v>91</v>
      </c>
      <c r="L7" s="35"/>
      <c r="M7" s="189"/>
      <c r="N7" s="40" t="s">
        <v>89</v>
      </c>
      <c r="O7" s="189"/>
      <c r="P7" s="665" t="s">
        <v>90</v>
      </c>
      <c r="Q7" s="666"/>
      <c r="S7" s="9" t="s">
        <v>26</v>
      </c>
    </row>
    <row r="8" spans="1:20" ht="31.5" customHeight="1" x14ac:dyDescent="0.15">
      <c r="A8" s="153"/>
      <c r="B8" s="53"/>
      <c r="C8" s="140"/>
      <c r="D8" s="49"/>
      <c r="E8" s="44"/>
      <c r="F8" s="43" t="s">
        <v>111</v>
      </c>
      <c r="G8" s="35"/>
      <c r="H8" s="189"/>
      <c r="I8" s="40" t="s">
        <v>89</v>
      </c>
      <c r="J8" s="189"/>
      <c r="K8" s="40" t="s">
        <v>91</v>
      </c>
      <c r="L8" s="35"/>
      <c r="M8" s="189"/>
      <c r="N8" s="40" t="s">
        <v>89</v>
      </c>
      <c r="O8" s="189"/>
      <c r="P8" s="665" t="s">
        <v>90</v>
      </c>
      <c r="Q8" s="666"/>
      <c r="S8" s="9" t="s">
        <v>27</v>
      </c>
    </row>
    <row r="9" spans="1:20" ht="31.5" customHeight="1" x14ac:dyDescent="0.15">
      <c r="A9" s="153"/>
      <c r="B9" s="53"/>
      <c r="C9" s="140"/>
      <c r="D9" s="49"/>
      <c r="E9" s="44"/>
      <c r="F9" s="43" t="s">
        <v>111</v>
      </c>
      <c r="G9" s="35"/>
      <c r="H9" s="189"/>
      <c r="I9" s="40" t="s">
        <v>89</v>
      </c>
      <c r="J9" s="189"/>
      <c r="K9" s="40" t="s">
        <v>91</v>
      </c>
      <c r="L9" s="35"/>
      <c r="M9" s="189"/>
      <c r="N9" s="40" t="s">
        <v>89</v>
      </c>
      <c r="O9" s="189"/>
      <c r="P9" s="665" t="s">
        <v>90</v>
      </c>
      <c r="Q9" s="666"/>
      <c r="S9" s="9" t="s">
        <v>28</v>
      </c>
    </row>
    <row r="10" spans="1:20" ht="31.5" customHeight="1" x14ac:dyDescent="0.15">
      <c r="A10" s="153"/>
      <c r="B10" s="53"/>
      <c r="C10" s="140"/>
      <c r="D10" s="49"/>
      <c r="E10" s="44"/>
      <c r="F10" s="43" t="s">
        <v>111</v>
      </c>
      <c r="G10" s="35"/>
      <c r="H10" s="189"/>
      <c r="I10" s="40" t="s">
        <v>89</v>
      </c>
      <c r="J10" s="189"/>
      <c r="K10" s="40" t="s">
        <v>91</v>
      </c>
      <c r="L10" s="35"/>
      <c r="M10" s="189"/>
      <c r="N10" s="40" t="s">
        <v>89</v>
      </c>
      <c r="O10" s="189"/>
      <c r="P10" s="665" t="s">
        <v>90</v>
      </c>
      <c r="Q10" s="666"/>
      <c r="S10" s="9" t="s">
        <v>29</v>
      </c>
    </row>
    <row r="11" spans="1:20" ht="31.5" customHeight="1" x14ac:dyDescent="0.15">
      <c r="A11" s="153"/>
      <c r="B11" s="53"/>
      <c r="C11" s="140"/>
      <c r="D11" s="49"/>
      <c r="E11" s="44"/>
      <c r="F11" s="43" t="s">
        <v>111</v>
      </c>
      <c r="G11" s="35"/>
      <c r="H11" s="189"/>
      <c r="I11" s="40" t="s">
        <v>89</v>
      </c>
      <c r="J11" s="189"/>
      <c r="K11" s="40" t="s">
        <v>91</v>
      </c>
      <c r="L11" s="35"/>
      <c r="M11" s="189"/>
      <c r="N11" s="40" t="s">
        <v>89</v>
      </c>
      <c r="O11" s="189"/>
      <c r="P11" s="665" t="s">
        <v>90</v>
      </c>
      <c r="Q11" s="666"/>
      <c r="S11" s="9" t="s">
        <v>63</v>
      </c>
    </row>
    <row r="12" spans="1:20" ht="31.5" customHeight="1" x14ac:dyDescent="0.15">
      <c r="A12" s="153"/>
      <c r="B12" s="53"/>
      <c r="C12" s="140"/>
      <c r="D12" s="49"/>
      <c r="E12" s="44"/>
      <c r="F12" s="43" t="s">
        <v>111</v>
      </c>
      <c r="G12" s="35"/>
      <c r="H12" s="189"/>
      <c r="I12" s="40" t="s">
        <v>89</v>
      </c>
      <c r="J12" s="189"/>
      <c r="K12" s="40" t="s">
        <v>91</v>
      </c>
      <c r="L12" s="35"/>
      <c r="M12" s="189"/>
      <c r="N12" s="40" t="s">
        <v>89</v>
      </c>
      <c r="O12" s="189"/>
      <c r="P12" s="665" t="s">
        <v>90</v>
      </c>
      <c r="Q12" s="666"/>
      <c r="S12" s="9" t="s">
        <v>81</v>
      </c>
    </row>
    <row r="13" spans="1:20" ht="31.5" customHeight="1" x14ac:dyDescent="0.15">
      <c r="A13" s="153"/>
      <c r="B13" s="53"/>
      <c r="C13" s="140"/>
      <c r="D13" s="49"/>
      <c r="E13" s="44"/>
      <c r="F13" s="43" t="s">
        <v>111</v>
      </c>
      <c r="G13" s="35"/>
      <c r="H13" s="189"/>
      <c r="I13" s="40" t="s">
        <v>89</v>
      </c>
      <c r="J13" s="189"/>
      <c r="K13" s="40" t="s">
        <v>91</v>
      </c>
      <c r="L13" s="35"/>
      <c r="M13" s="189"/>
      <c r="N13" s="40" t="s">
        <v>89</v>
      </c>
      <c r="O13" s="189"/>
      <c r="P13" s="665" t="s">
        <v>90</v>
      </c>
      <c r="Q13" s="666"/>
      <c r="S13" s="9" t="s">
        <v>31</v>
      </c>
    </row>
    <row r="14" spans="1:20" ht="31.5" customHeight="1" x14ac:dyDescent="0.15">
      <c r="A14" s="153"/>
      <c r="B14" s="53"/>
      <c r="C14" s="140"/>
      <c r="D14" s="49"/>
      <c r="E14" s="44"/>
      <c r="F14" s="43" t="s">
        <v>111</v>
      </c>
      <c r="G14" s="35"/>
      <c r="H14" s="189"/>
      <c r="I14" s="40" t="s">
        <v>89</v>
      </c>
      <c r="J14" s="189"/>
      <c r="K14" s="40" t="s">
        <v>91</v>
      </c>
      <c r="L14" s="35"/>
      <c r="M14" s="189"/>
      <c r="N14" s="40" t="s">
        <v>89</v>
      </c>
      <c r="O14" s="189"/>
      <c r="P14" s="665" t="s">
        <v>90</v>
      </c>
      <c r="Q14" s="666"/>
      <c r="S14" s="9" t="s">
        <v>56</v>
      </c>
    </row>
    <row r="15" spans="1:20" ht="31.5" customHeight="1" x14ac:dyDescent="0.15">
      <c r="A15" s="153"/>
      <c r="B15" s="53"/>
      <c r="C15" s="140"/>
      <c r="D15" s="49"/>
      <c r="E15" s="44"/>
      <c r="F15" s="43" t="s">
        <v>111</v>
      </c>
      <c r="G15" s="35"/>
      <c r="H15" s="189"/>
      <c r="I15" s="40" t="s">
        <v>89</v>
      </c>
      <c r="J15" s="189"/>
      <c r="K15" s="40" t="s">
        <v>91</v>
      </c>
      <c r="L15" s="35"/>
      <c r="M15" s="189"/>
      <c r="N15" s="40" t="s">
        <v>89</v>
      </c>
      <c r="O15" s="189"/>
      <c r="P15" s="665" t="s">
        <v>90</v>
      </c>
      <c r="Q15" s="666"/>
      <c r="S15" s="9" t="s">
        <v>57</v>
      </c>
    </row>
    <row r="16" spans="1:20" ht="31.5" customHeight="1" x14ac:dyDescent="0.15">
      <c r="A16" s="153"/>
      <c r="B16" s="53"/>
      <c r="C16" s="140"/>
      <c r="D16" s="49"/>
      <c r="E16" s="44"/>
      <c r="F16" s="43" t="s">
        <v>111</v>
      </c>
      <c r="G16" s="35"/>
      <c r="H16" s="189"/>
      <c r="I16" s="40" t="s">
        <v>89</v>
      </c>
      <c r="J16" s="189"/>
      <c r="K16" s="40" t="s">
        <v>91</v>
      </c>
      <c r="L16" s="35"/>
      <c r="M16" s="189"/>
      <c r="N16" s="40" t="s">
        <v>89</v>
      </c>
      <c r="O16" s="189"/>
      <c r="P16" s="665" t="s">
        <v>90</v>
      </c>
      <c r="Q16" s="666"/>
      <c r="S16" s="9" t="s">
        <v>32</v>
      </c>
    </row>
    <row r="17" spans="1:19" ht="31.5" customHeight="1" x14ac:dyDescent="0.15">
      <c r="A17" s="154"/>
      <c r="B17" s="54"/>
      <c r="C17" s="144"/>
      <c r="D17" s="50"/>
      <c r="E17" s="45"/>
      <c r="F17" s="46" t="s">
        <v>111</v>
      </c>
      <c r="G17" s="155"/>
      <c r="H17" s="187"/>
      <c r="I17" s="41" t="s">
        <v>89</v>
      </c>
      <c r="J17" s="187"/>
      <c r="K17" s="41" t="s">
        <v>91</v>
      </c>
      <c r="L17" s="155"/>
      <c r="M17" s="187"/>
      <c r="N17" s="41" t="s">
        <v>89</v>
      </c>
      <c r="O17" s="187"/>
      <c r="P17" s="673" t="s">
        <v>90</v>
      </c>
      <c r="Q17" s="674"/>
      <c r="S17" s="9" t="s">
        <v>60</v>
      </c>
    </row>
    <row r="18" spans="1:19" ht="13.5" customHeight="1" x14ac:dyDescent="0.15">
      <c r="A18" s="677" t="s">
        <v>86</v>
      </c>
      <c r="B18" s="677"/>
      <c r="C18" s="677"/>
      <c r="D18" s="677"/>
      <c r="E18" s="677"/>
      <c r="F18" s="677"/>
      <c r="G18" s="677"/>
      <c r="H18" s="677"/>
      <c r="I18" s="677"/>
      <c r="J18" s="677"/>
      <c r="K18" s="677"/>
      <c r="L18" s="677"/>
      <c r="M18" s="677"/>
      <c r="N18" s="677"/>
      <c r="O18" s="677"/>
      <c r="P18" s="677"/>
      <c r="Q18" s="677"/>
      <c r="S18" s="9" t="s">
        <v>33</v>
      </c>
    </row>
    <row r="19" spans="1:19" ht="13.5" customHeight="1" x14ac:dyDescent="0.15">
      <c r="A19" s="678" t="s">
        <v>672</v>
      </c>
      <c r="B19" s="678"/>
      <c r="C19" s="678"/>
      <c r="D19" s="678"/>
      <c r="E19" s="678"/>
      <c r="F19" s="678"/>
      <c r="G19" s="678"/>
      <c r="H19" s="678"/>
      <c r="I19" s="678"/>
      <c r="J19" s="678"/>
      <c r="K19" s="678"/>
      <c r="L19" s="678"/>
      <c r="M19" s="678"/>
      <c r="N19" s="678"/>
      <c r="O19" s="678"/>
      <c r="P19" s="678"/>
      <c r="Q19" s="678"/>
      <c r="S19" s="9" t="s">
        <v>34</v>
      </c>
    </row>
    <row r="20" spans="1:19" ht="13.5" customHeight="1" x14ac:dyDescent="0.15">
      <c r="A20" s="502" t="s">
        <v>45</v>
      </c>
      <c r="B20" s="502"/>
      <c r="C20" s="502"/>
      <c r="D20" s="502"/>
      <c r="E20" s="502"/>
      <c r="F20" s="502"/>
      <c r="G20" s="676" t="str">
        <f>IF('様式1-1_申請書(表)'!$E$8="","",'様式1-1_申請書(表)'!$E$8)</f>
        <v/>
      </c>
      <c r="H20" s="676"/>
      <c r="I20" s="676"/>
      <c r="J20" s="676"/>
      <c r="K20" s="676"/>
      <c r="L20" s="676"/>
      <c r="M20" s="676"/>
      <c r="N20" s="676"/>
      <c r="O20" s="676"/>
      <c r="P20" s="676"/>
      <c r="Q20" s="9" t="s">
        <v>62</v>
      </c>
      <c r="S20" s="9" t="s">
        <v>11</v>
      </c>
    </row>
    <row r="21" spans="1:19" ht="13.5" customHeight="1" x14ac:dyDescent="0.15">
      <c r="A21" s="669"/>
      <c r="B21" s="669"/>
      <c r="C21" s="669"/>
      <c r="D21" s="669"/>
      <c r="E21" s="669"/>
      <c r="F21" s="669"/>
      <c r="G21" s="669"/>
      <c r="H21" s="669"/>
      <c r="I21" s="669"/>
      <c r="J21" s="669"/>
      <c r="K21" s="669"/>
      <c r="L21" s="669"/>
      <c r="M21" s="669"/>
      <c r="N21" s="669"/>
      <c r="O21" s="669"/>
      <c r="P21" s="669"/>
      <c r="Q21" s="669"/>
      <c r="S21" s="9" t="s">
        <v>35</v>
      </c>
    </row>
    <row r="22" spans="1:19" ht="13.5" customHeight="1" x14ac:dyDescent="0.15">
      <c r="A22" s="669"/>
      <c r="B22" s="669"/>
      <c r="C22" s="669"/>
      <c r="D22" s="669"/>
      <c r="E22" s="669"/>
      <c r="F22" s="669"/>
      <c r="G22" s="669"/>
      <c r="H22" s="669"/>
      <c r="I22" s="669"/>
      <c r="J22" s="669"/>
      <c r="K22" s="669"/>
      <c r="L22" s="669"/>
      <c r="M22" s="669"/>
      <c r="N22" s="669"/>
      <c r="O22" s="669"/>
      <c r="P22" s="669"/>
      <c r="Q22" s="669"/>
      <c r="S22" s="9" t="s">
        <v>36</v>
      </c>
    </row>
    <row r="23" spans="1:19" ht="13.5" customHeight="1" x14ac:dyDescent="0.15">
      <c r="A23" s="669"/>
      <c r="B23" s="669"/>
      <c r="C23" s="669"/>
      <c r="D23" s="669"/>
      <c r="E23" s="669"/>
      <c r="F23" s="669"/>
      <c r="G23" s="669"/>
      <c r="H23" s="669"/>
      <c r="I23" s="669"/>
      <c r="J23" s="669"/>
      <c r="K23" s="669"/>
      <c r="L23" s="669"/>
      <c r="M23" s="669"/>
      <c r="N23" s="669"/>
      <c r="O23" s="669"/>
      <c r="P23" s="669"/>
      <c r="Q23" s="669"/>
      <c r="S23" s="9" t="s">
        <v>12</v>
      </c>
    </row>
    <row r="24" spans="1:19" ht="13.5" customHeight="1" x14ac:dyDescent="0.15">
      <c r="A24" s="669"/>
      <c r="B24" s="669"/>
      <c r="C24" s="669"/>
      <c r="D24" s="669"/>
      <c r="E24" s="669"/>
      <c r="F24" s="669"/>
      <c r="G24" s="669"/>
      <c r="H24" s="669"/>
      <c r="I24" s="669"/>
      <c r="J24" s="669"/>
      <c r="K24" s="669"/>
      <c r="L24" s="669"/>
      <c r="M24" s="669"/>
      <c r="N24" s="669"/>
      <c r="O24" s="669"/>
      <c r="P24" s="669"/>
      <c r="Q24" s="669"/>
      <c r="S24" s="9" t="s">
        <v>37</v>
      </c>
    </row>
    <row r="25" spans="1:19" ht="13.5" customHeight="1" x14ac:dyDescent="0.15">
      <c r="A25" s="669"/>
      <c r="B25" s="669"/>
      <c r="C25" s="669"/>
      <c r="D25" s="669"/>
      <c r="E25" s="669"/>
      <c r="F25" s="669"/>
      <c r="G25" s="669"/>
      <c r="H25" s="669"/>
      <c r="I25" s="669"/>
      <c r="J25" s="669"/>
      <c r="K25" s="669"/>
      <c r="L25" s="669"/>
      <c r="M25" s="669"/>
      <c r="N25" s="669"/>
      <c r="O25" s="669"/>
      <c r="P25" s="669"/>
      <c r="Q25" s="669"/>
      <c r="S25" s="9" t="s">
        <v>38</v>
      </c>
    </row>
    <row r="26" spans="1:19" ht="13.5" customHeight="1" x14ac:dyDescent="0.15">
      <c r="A26" s="669"/>
      <c r="B26" s="669"/>
      <c r="C26" s="669"/>
      <c r="D26" s="669"/>
      <c r="E26" s="669"/>
      <c r="F26" s="669"/>
      <c r="G26" s="669"/>
      <c r="H26" s="669"/>
      <c r="I26" s="669"/>
      <c r="J26" s="669"/>
      <c r="K26" s="669"/>
      <c r="L26" s="669"/>
      <c r="M26" s="669"/>
      <c r="N26" s="669"/>
      <c r="O26" s="669"/>
      <c r="P26" s="669"/>
      <c r="Q26" s="669"/>
      <c r="S26" s="9" t="s">
        <v>39</v>
      </c>
    </row>
    <row r="27" spans="1:19" ht="13.5" customHeight="1" x14ac:dyDescent="0.15">
      <c r="A27" s="669"/>
      <c r="B27" s="669"/>
      <c r="C27" s="669"/>
      <c r="D27" s="669"/>
      <c r="E27" s="669"/>
      <c r="F27" s="669"/>
      <c r="G27" s="669"/>
      <c r="H27" s="669"/>
      <c r="I27" s="669"/>
      <c r="J27" s="669"/>
      <c r="K27" s="669"/>
      <c r="L27" s="669"/>
      <c r="M27" s="669"/>
      <c r="N27" s="669"/>
      <c r="O27" s="669"/>
      <c r="P27" s="669"/>
      <c r="Q27" s="669"/>
      <c r="S27" s="9" t="s">
        <v>13</v>
      </c>
    </row>
    <row r="28" spans="1:19" ht="13.5" customHeight="1" x14ac:dyDescent="0.15">
      <c r="A28" s="669"/>
      <c r="B28" s="669"/>
      <c r="C28" s="669"/>
      <c r="D28" s="669"/>
      <c r="E28" s="669"/>
      <c r="F28" s="669"/>
      <c r="G28" s="669"/>
      <c r="H28" s="669"/>
      <c r="I28" s="669"/>
      <c r="J28" s="669"/>
      <c r="K28" s="669"/>
      <c r="L28" s="669"/>
      <c r="M28" s="669"/>
      <c r="N28" s="669"/>
      <c r="O28" s="669"/>
      <c r="P28" s="669"/>
      <c r="Q28" s="669"/>
      <c r="S28" s="9" t="s">
        <v>14</v>
      </c>
    </row>
    <row r="29" spans="1:19" ht="13.5" customHeight="1" x14ac:dyDescent="0.15">
      <c r="A29" s="669"/>
      <c r="B29" s="669"/>
      <c r="C29" s="669"/>
      <c r="D29" s="669"/>
      <c r="E29" s="669"/>
      <c r="F29" s="669"/>
      <c r="G29" s="669"/>
      <c r="H29" s="669"/>
      <c r="I29" s="669"/>
      <c r="J29" s="669"/>
      <c r="K29" s="669"/>
      <c r="L29" s="669"/>
      <c r="M29" s="669"/>
      <c r="N29" s="669"/>
      <c r="O29" s="669"/>
      <c r="P29" s="669"/>
      <c r="Q29" s="669"/>
      <c r="S29" s="9" t="s">
        <v>82</v>
      </c>
    </row>
    <row r="30" spans="1:19" ht="13.5" customHeight="1" x14ac:dyDescent="0.15">
      <c r="A30" s="669"/>
      <c r="B30" s="669"/>
      <c r="C30" s="669"/>
      <c r="D30" s="669"/>
      <c r="E30" s="669"/>
      <c r="F30" s="669"/>
      <c r="G30" s="669"/>
      <c r="H30" s="669"/>
      <c r="I30" s="669"/>
      <c r="J30" s="669"/>
      <c r="K30" s="669"/>
      <c r="L30" s="669"/>
      <c r="M30" s="669"/>
      <c r="N30" s="669"/>
      <c r="O30" s="669"/>
      <c r="P30" s="669"/>
      <c r="Q30" s="669"/>
      <c r="S30" s="9" t="s">
        <v>83</v>
      </c>
    </row>
    <row r="31" spans="1:19" ht="13.5" customHeight="1" x14ac:dyDescent="0.15">
      <c r="A31" s="669"/>
      <c r="B31" s="669"/>
      <c r="C31" s="669"/>
      <c r="D31" s="669"/>
      <c r="E31" s="669"/>
      <c r="F31" s="669"/>
      <c r="G31" s="669"/>
      <c r="H31" s="669"/>
      <c r="I31" s="669"/>
      <c r="J31" s="669"/>
      <c r="K31" s="669"/>
      <c r="L31" s="669"/>
      <c r="M31" s="669"/>
      <c r="N31" s="669"/>
      <c r="O31" s="669"/>
      <c r="P31" s="669"/>
      <c r="Q31" s="669"/>
      <c r="S31" s="9" t="s">
        <v>84</v>
      </c>
    </row>
  </sheetData>
  <sheetProtection algorithmName="SHA-512" hashValue="Z0Sd1yzAR+NIb52vxaMyQ9MVAvDll/c1xvGWrOb4RqlibeQ5kE25+tR3pbhHrjHuhhDiogKhg50a0gP9EfvSRg==" saltValue="sTmKeAgH9EbdvZ38GVkrYQ==" spinCount="100000" sheet="1" objects="1" scenarios="1"/>
  <mergeCells count="33">
    <mergeCell ref="A30:Q30"/>
    <mergeCell ref="A31:Q31"/>
    <mergeCell ref="A21:Q21"/>
    <mergeCell ref="A22:Q22"/>
    <mergeCell ref="A23:Q23"/>
    <mergeCell ref="A24:Q24"/>
    <mergeCell ref="A25:Q25"/>
    <mergeCell ref="A27:Q27"/>
    <mergeCell ref="A28:Q28"/>
    <mergeCell ref="A29:Q29"/>
    <mergeCell ref="P14:Q14"/>
    <mergeCell ref="P15:Q15"/>
    <mergeCell ref="P16:Q16"/>
    <mergeCell ref="A26:Q26"/>
    <mergeCell ref="A1:Q1"/>
    <mergeCell ref="G3:Q3"/>
    <mergeCell ref="P4:Q4"/>
    <mergeCell ref="P5:Q5"/>
    <mergeCell ref="P6:Q6"/>
    <mergeCell ref="P17:Q17"/>
    <mergeCell ref="A2:Q2"/>
    <mergeCell ref="G20:P20"/>
    <mergeCell ref="A20:F20"/>
    <mergeCell ref="A18:Q18"/>
    <mergeCell ref="A19:Q19"/>
    <mergeCell ref="P8:Q8"/>
    <mergeCell ref="P12:Q12"/>
    <mergeCell ref="P13:Q13"/>
    <mergeCell ref="E3:F3"/>
    <mergeCell ref="P7:Q7"/>
    <mergeCell ref="P9:Q9"/>
    <mergeCell ref="P10:Q10"/>
    <mergeCell ref="P11:Q11"/>
  </mergeCells>
  <phoneticPr fontId="2"/>
  <dataValidations count="5">
    <dataValidation imeMode="off" allowBlank="1" showInputMessage="1" showErrorMessage="1" sqref="M4:M17 E4:E17 H4:H17 J4:J17 O4:O17" xr:uid="{00000000-0002-0000-0400-000000000000}"/>
    <dataValidation type="list" allowBlank="1" showInputMessage="1" showErrorMessage="1" sqref="C4:C17" xr:uid="{00000000-0002-0000-0400-000001000000}">
      <formula1>$S$2:$S$31</formula1>
    </dataValidation>
    <dataValidation type="list" allowBlank="1" showInputMessage="1" showErrorMessage="1" sqref="B4:B17" xr:uid="{00000000-0002-0000-0400-000002000000}">
      <formula1>$R$2:$R$3</formula1>
    </dataValidation>
    <dataValidation type="list" allowBlank="1" showInputMessage="1" showErrorMessage="1" sqref="G4:G17 L4:L17" xr:uid="{00000000-0002-0000-0400-000003000000}">
      <formula1>$T$2:$T$3</formula1>
    </dataValidation>
    <dataValidation imeMode="hiragana" allowBlank="1" showInputMessage="1" showErrorMessage="1" sqref="D4:D17 A4:A17" xr:uid="{00000000-0002-0000-0400-000004000000}"/>
  </dataValidations>
  <pageMargins left="0.59055118110236227" right="0.59055118110236227" top="0.59055118110236227" bottom="0.39370078740157483" header="0.59055118110236227" footer="0.39370078740157483"/>
  <pageSetup paperSize="9" orientation="landscape"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3"/>
  <sheetViews>
    <sheetView view="pageBreakPreview" zoomScaleNormal="100" zoomScaleSheetLayoutView="100" workbookViewId="0">
      <selection sqref="A1:Z1"/>
    </sheetView>
  </sheetViews>
  <sheetFormatPr defaultRowHeight="11.25" x14ac:dyDescent="0.15"/>
  <cols>
    <col min="1" max="1" width="7.5" style="38" customWidth="1"/>
    <col min="2" max="2" width="16.25" style="86" customWidth="1"/>
    <col min="3" max="3" width="4.75" style="86" customWidth="1"/>
    <col min="4" max="9" width="2.75" style="86" customWidth="1"/>
    <col min="10" max="11" width="8.75" style="86" customWidth="1"/>
    <col min="12" max="14" width="2.75" style="86" customWidth="1"/>
    <col min="15" max="15" width="4.25" style="86" customWidth="1"/>
    <col min="16" max="16" width="20" style="86" customWidth="1"/>
    <col min="17" max="17" width="4.75" style="86" customWidth="1"/>
    <col min="18" max="23" width="2.75" style="86" customWidth="1"/>
    <col min="24" max="24" width="7.5" style="86" customWidth="1"/>
    <col min="25" max="25" width="10" style="86" customWidth="1"/>
    <col min="26" max="26" width="7.5" style="38" customWidth="1"/>
    <col min="27" max="16384" width="9" style="86"/>
  </cols>
  <sheetData>
    <row r="1" spans="1:26" ht="15" customHeight="1" x14ac:dyDescent="0.15">
      <c r="A1" s="657" t="s">
        <v>154</v>
      </c>
      <c r="B1" s="657"/>
      <c r="C1" s="657"/>
      <c r="D1" s="657"/>
      <c r="E1" s="657"/>
      <c r="F1" s="657"/>
      <c r="G1" s="657"/>
      <c r="H1" s="657"/>
      <c r="I1" s="657"/>
      <c r="J1" s="657"/>
      <c r="K1" s="657"/>
      <c r="L1" s="657"/>
      <c r="M1" s="657"/>
      <c r="N1" s="657"/>
      <c r="O1" s="657"/>
      <c r="P1" s="657"/>
      <c r="Q1" s="657"/>
      <c r="R1" s="657"/>
      <c r="S1" s="657"/>
      <c r="T1" s="657"/>
      <c r="U1" s="657"/>
      <c r="V1" s="657"/>
      <c r="W1" s="657"/>
      <c r="X1" s="657"/>
      <c r="Y1" s="657"/>
      <c r="Z1" s="657"/>
    </row>
    <row r="2" spans="1:26" ht="28.5" customHeight="1" x14ac:dyDescent="0.15">
      <c r="A2" s="664" t="s">
        <v>118</v>
      </c>
      <c r="B2" s="664"/>
      <c r="C2" s="664"/>
      <c r="D2" s="664"/>
      <c r="E2" s="664"/>
      <c r="F2" s="664"/>
      <c r="G2" s="664"/>
      <c r="H2" s="664"/>
      <c r="I2" s="664"/>
      <c r="J2" s="664"/>
      <c r="K2" s="664"/>
      <c r="L2" s="664"/>
      <c r="M2" s="664"/>
      <c r="N2" s="664"/>
      <c r="O2" s="664"/>
      <c r="P2" s="664"/>
      <c r="Q2" s="664"/>
      <c r="R2" s="664"/>
      <c r="S2" s="664"/>
      <c r="T2" s="664"/>
      <c r="U2" s="664"/>
      <c r="V2" s="664"/>
      <c r="W2" s="664"/>
      <c r="X2" s="664"/>
      <c r="Y2" s="664"/>
      <c r="Z2" s="664"/>
    </row>
    <row r="3" spans="1:26" s="38" customFormat="1" ht="28.5" customHeight="1" x14ac:dyDescent="0.15">
      <c r="A3" s="690" t="s">
        <v>17</v>
      </c>
      <c r="B3" s="692" t="s">
        <v>107</v>
      </c>
      <c r="C3" s="474" t="s">
        <v>18</v>
      </c>
      <c r="D3" s="363"/>
      <c r="E3" s="363"/>
      <c r="F3" s="363"/>
      <c r="G3" s="363"/>
      <c r="H3" s="363"/>
      <c r="I3" s="475"/>
      <c r="J3" s="689" t="s">
        <v>19</v>
      </c>
      <c r="K3" s="381"/>
      <c r="L3" s="401" t="s">
        <v>135</v>
      </c>
      <c r="M3" s="402"/>
      <c r="N3" s="402"/>
      <c r="O3" s="403"/>
      <c r="P3" s="474" t="s">
        <v>108</v>
      </c>
      <c r="Q3" s="363"/>
      <c r="R3" s="363"/>
      <c r="S3" s="363"/>
      <c r="T3" s="363"/>
      <c r="U3" s="363"/>
      <c r="V3" s="363"/>
      <c r="W3" s="475"/>
      <c r="X3" s="689" t="s">
        <v>120</v>
      </c>
      <c r="Y3" s="380"/>
      <c r="Z3" s="381"/>
    </row>
    <row r="4" spans="1:26" ht="28.5" customHeight="1" x14ac:dyDescent="0.15">
      <c r="A4" s="691"/>
      <c r="B4" s="693"/>
      <c r="C4" s="395"/>
      <c r="D4" s="347"/>
      <c r="E4" s="347"/>
      <c r="F4" s="347"/>
      <c r="G4" s="347"/>
      <c r="H4" s="347"/>
      <c r="I4" s="685"/>
      <c r="J4" s="19" t="s">
        <v>106</v>
      </c>
      <c r="K4" s="121" t="s">
        <v>20</v>
      </c>
      <c r="L4" s="404"/>
      <c r="M4" s="405"/>
      <c r="N4" s="405"/>
      <c r="O4" s="406"/>
      <c r="P4" s="3" t="s">
        <v>42</v>
      </c>
      <c r="Q4" s="686" t="s">
        <v>105</v>
      </c>
      <c r="R4" s="687"/>
      <c r="S4" s="687"/>
      <c r="T4" s="687"/>
      <c r="U4" s="687"/>
      <c r="V4" s="687"/>
      <c r="W4" s="688"/>
      <c r="X4" s="123" t="s">
        <v>122</v>
      </c>
      <c r="Y4" s="20" t="s">
        <v>43</v>
      </c>
      <c r="Z4" s="122" t="s">
        <v>119</v>
      </c>
    </row>
    <row r="5" spans="1:26" ht="28.5" customHeight="1" x14ac:dyDescent="0.15">
      <c r="A5" s="92"/>
      <c r="B5" s="92"/>
      <c r="C5" s="93"/>
      <c r="D5" s="94"/>
      <c r="E5" s="37" t="s">
        <v>113</v>
      </c>
      <c r="F5" s="94"/>
      <c r="G5" s="37" t="s">
        <v>115</v>
      </c>
      <c r="H5" s="94"/>
      <c r="I5" s="95" t="s">
        <v>116</v>
      </c>
      <c r="J5" s="146"/>
      <c r="K5" s="149"/>
      <c r="L5" s="96"/>
      <c r="M5" s="97" t="s">
        <v>113</v>
      </c>
      <c r="N5" s="94"/>
      <c r="O5" s="98" t="s">
        <v>117</v>
      </c>
      <c r="P5" s="146"/>
      <c r="Q5" s="99"/>
      <c r="R5" s="94"/>
      <c r="S5" s="37" t="s">
        <v>113</v>
      </c>
      <c r="T5" s="94"/>
      <c r="U5" s="37" t="s">
        <v>115</v>
      </c>
      <c r="V5" s="94"/>
      <c r="W5" s="95" t="s">
        <v>116</v>
      </c>
      <c r="X5" s="87"/>
      <c r="Y5" s="88"/>
      <c r="Z5" s="100"/>
    </row>
    <row r="6" spans="1:26" ht="28.5" customHeight="1" x14ac:dyDescent="0.15">
      <c r="A6" s="101"/>
      <c r="B6" s="101"/>
      <c r="C6" s="102"/>
      <c r="D6" s="156"/>
      <c r="E6" s="18" t="s">
        <v>89</v>
      </c>
      <c r="F6" s="156"/>
      <c r="G6" s="18" t="s">
        <v>90</v>
      </c>
      <c r="H6" s="156"/>
      <c r="I6" s="103" t="s">
        <v>103</v>
      </c>
      <c r="J6" s="147"/>
      <c r="K6" s="150"/>
      <c r="L6" s="104"/>
      <c r="M6" s="105" t="s">
        <v>89</v>
      </c>
      <c r="N6" s="156"/>
      <c r="O6" s="106" t="s">
        <v>104</v>
      </c>
      <c r="P6" s="147"/>
      <c r="Q6" s="107"/>
      <c r="R6" s="156"/>
      <c r="S6" s="18" t="s">
        <v>89</v>
      </c>
      <c r="T6" s="156"/>
      <c r="U6" s="18" t="s">
        <v>90</v>
      </c>
      <c r="V6" s="156"/>
      <c r="W6" s="103" t="s">
        <v>103</v>
      </c>
      <c r="X6" s="108"/>
      <c r="Y6" s="109"/>
      <c r="Z6" s="110"/>
    </row>
    <row r="7" spans="1:26" ht="28.5" customHeight="1" x14ac:dyDescent="0.15">
      <c r="A7" s="101"/>
      <c r="B7" s="101"/>
      <c r="C7" s="102"/>
      <c r="D7" s="156"/>
      <c r="E7" s="18" t="s">
        <v>89</v>
      </c>
      <c r="F7" s="156"/>
      <c r="G7" s="18" t="s">
        <v>90</v>
      </c>
      <c r="H7" s="156"/>
      <c r="I7" s="103" t="s">
        <v>103</v>
      </c>
      <c r="J7" s="147"/>
      <c r="K7" s="150"/>
      <c r="L7" s="104"/>
      <c r="M7" s="105" t="s">
        <v>89</v>
      </c>
      <c r="N7" s="156"/>
      <c r="O7" s="106" t="s">
        <v>104</v>
      </c>
      <c r="P7" s="147"/>
      <c r="Q7" s="107"/>
      <c r="R7" s="156"/>
      <c r="S7" s="18" t="s">
        <v>89</v>
      </c>
      <c r="T7" s="156"/>
      <c r="U7" s="18" t="s">
        <v>90</v>
      </c>
      <c r="V7" s="156"/>
      <c r="W7" s="103" t="s">
        <v>103</v>
      </c>
      <c r="X7" s="108"/>
      <c r="Y7" s="109"/>
      <c r="Z7" s="110"/>
    </row>
    <row r="8" spans="1:26" ht="28.5" customHeight="1" x14ac:dyDescent="0.15">
      <c r="A8" s="101"/>
      <c r="B8" s="101"/>
      <c r="C8" s="102"/>
      <c r="D8" s="156"/>
      <c r="E8" s="18" t="s">
        <v>89</v>
      </c>
      <c r="F8" s="156"/>
      <c r="G8" s="18" t="s">
        <v>90</v>
      </c>
      <c r="H8" s="156"/>
      <c r="I8" s="103" t="s">
        <v>103</v>
      </c>
      <c r="J8" s="147"/>
      <c r="K8" s="150"/>
      <c r="L8" s="104"/>
      <c r="M8" s="105" t="s">
        <v>89</v>
      </c>
      <c r="N8" s="156"/>
      <c r="O8" s="106" t="s">
        <v>104</v>
      </c>
      <c r="P8" s="147"/>
      <c r="Q8" s="107"/>
      <c r="R8" s="156"/>
      <c r="S8" s="18" t="s">
        <v>89</v>
      </c>
      <c r="T8" s="156"/>
      <c r="U8" s="18" t="s">
        <v>90</v>
      </c>
      <c r="V8" s="156"/>
      <c r="W8" s="103" t="s">
        <v>103</v>
      </c>
      <c r="X8" s="108"/>
      <c r="Y8" s="109"/>
      <c r="Z8" s="110"/>
    </row>
    <row r="9" spans="1:26" ht="28.5" customHeight="1" x14ac:dyDescent="0.15">
      <c r="A9" s="101"/>
      <c r="B9" s="101"/>
      <c r="C9" s="102"/>
      <c r="D9" s="156"/>
      <c r="E9" s="18" t="s">
        <v>89</v>
      </c>
      <c r="F9" s="156"/>
      <c r="G9" s="18" t="s">
        <v>90</v>
      </c>
      <c r="H9" s="156"/>
      <c r="I9" s="103" t="s">
        <v>103</v>
      </c>
      <c r="J9" s="147"/>
      <c r="K9" s="150"/>
      <c r="L9" s="104"/>
      <c r="M9" s="105" t="s">
        <v>89</v>
      </c>
      <c r="N9" s="156"/>
      <c r="O9" s="106" t="s">
        <v>104</v>
      </c>
      <c r="P9" s="147"/>
      <c r="Q9" s="107"/>
      <c r="R9" s="156"/>
      <c r="S9" s="18" t="s">
        <v>89</v>
      </c>
      <c r="T9" s="156"/>
      <c r="U9" s="18" t="s">
        <v>90</v>
      </c>
      <c r="V9" s="156"/>
      <c r="W9" s="103" t="s">
        <v>103</v>
      </c>
      <c r="X9" s="108"/>
      <c r="Y9" s="109"/>
      <c r="Z9" s="110"/>
    </row>
    <row r="10" spans="1:26" ht="28.5" customHeight="1" x14ac:dyDescent="0.15">
      <c r="A10" s="101"/>
      <c r="B10" s="101"/>
      <c r="C10" s="102"/>
      <c r="D10" s="156"/>
      <c r="E10" s="18" t="s">
        <v>89</v>
      </c>
      <c r="F10" s="156"/>
      <c r="G10" s="18" t="s">
        <v>90</v>
      </c>
      <c r="H10" s="156"/>
      <c r="I10" s="103" t="s">
        <v>103</v>
      </c>
      <c r="J10" s="147"/>
      <c r="K10" s="150"/>
      <c r="L10" s="104"/>
      <c r="M10" s="105" t="s">
        <v>89</v>
      </c>
      <c r="N10" s="156"/>
      <c r="O10" s="106" t="s">
        <v>104</v>
      </c>
      <c r="P10" s="147"/>
      <c r="Q10" s="107"/>
      <c r="R10" s="156"/>
      <c r="S10" s="18" t="s">
        <v>89</v>
      </c>
      <c r="T10" s="156"/>
      <c r="U10" s="18" t="s">
        <v>90</v>
      </c>
      <c r="V10" s="156"/>
      <c r="W10" s="103" t="s">
        <v>103</v>
      </c>
      <c r="X10" s="108"/>
      <c r="Y10" s="109"/>
      <c r="Z10" s="110"/>
    </row>
    <row r="11" spans="1:26" ht="28.5" customHeight="1" x14ac:dyDescent="0.15">
      <c r="A11" s="101"/>
      <c r="B11" s="101"/>
      <c r="C11" s="102"/>
      <c r="D11" s="156"/>
      <c r="E11" s="18" t="s">
        <v>89</v>
      </c>
      <c r="F11" s="156"/>
      <c r="G11" s="18" t="s">
        <v>90</v>
      </c>
      <c r="H11" s="156"/>
      <c r="I11" s="103" t="s">
        <v>103</v>
      </c>
      <c r="J11" s="147"/>
      <c r="K11" s="150"/>
      <c r="L11" s="104"/>
      <c r="M11" s="105" t="s">
        <v>89</v>
      </c>
      <c r="N11" s="156"/>
      <c r="O11" s="106" t="s">
        <v>104</v>
      </c>
      <c r="P11" s="147"/>
      <c r="Q11" s="107"/>
      <c r="R11" s="156"/>
      <c r="S11" s="18" t="s">
        <v>89</v>
      </c>
      <c r="T11" s="156"/>
      <c r="U11" s="18" t="s">
        <v>90</v>
      </c>
      <c r="V11" s="156"/>
      <c r="W11" s="103" t="s">
        <v>103</v>
      </c>
      <c r="X11" s="108"/>
      <c r="Y11" s="109"/>
      <c r="Z11" s="110"/>
    </row>
    <row r="12" spans="1:26" ht="28.5" customHeight="1" x14ac:dyDescent="0.15">
      <c r="A12" s="101"/>
      <c r="B12" s="101"/>
      <c r="C12" s="102"/>
      <c r="D12" s="156"/>
      <c r="E12" s="18" t="s">
        <v>89</v>
      </c>
      <c r="F12" s="156"/>
      <c r="G12" s="18" t="s">
        <v>90</v>
      </c>
      <c r="H12" s="156"/>
      <c r="I12" s="103" t="s">
        <v>103</v>
      </c>
      <c r="J12" s="147"/>
      <c r="K12" s="150"/>
      <c r="L12" s="104"/>
      <c r="M12" s="105" t="s">
        <v>89</v>
      </c>
      <c r="N12" s="156"/>
      <c r="O12" s="106" t="s">
        <v>104</v>
      </c>
      <c r="P12" s="147"/>
      <c r="Q12" s="107"/>
      <c r="R12" s="156"/>
      <c r="S12" s="18" t="s">
        <v>89</v>
      </c>
      <c r="T12" s="156"/>
      <c r="U12" s="18" t="s">
        <v>90</v>
      </c>
      <c r="V12" s="156"/>
      <c r="W12" s="103" t="s">
        <v>103</v>
      </c>
      <c r="X12" s="108"/>
      <c r="Y12" s="109"/>
      <c r="Z12" s="110"/>
    </row>
    <row r="13" spans="1:26" ht="28.5" customHeight="1" x14ac:dyDescent="0.15">
      <c r="A13" s="101"/>
      <c r="B13" s="101"/>
      <c r="C13" s="102"/>
      <c r="D13" s="156"/>
      <c r="E13" s="18" t="s">
        <v>89</v>
      </c>
      <c r="F13" s="156"/>
      <c r="G13" s="18" t="s">
        <v>90</v>
      </c>
      <c r="H13" s="156"/>
      <c r="I13" s="103" t="s">
        <v>103</v>
      </c>
      <c r="J13" s="147"/>
      <c r="K13" s="150"/>
      <c r="L13" s="104"/>
      <c r="M13" s="105" t="s">
        <v>89</v>
      </c>
      <c r="N13" s="156"/>
      <c r="O13" s="106" t="s">
        <v>104</v>
      </c>
      <c r="P13" s="147"/>
      <c r="Q13" s="107"/>
      <c r="R13" s="156"/>
      <c r="S13" s="18" t="s">
        <v>89</v>
      </c>
      <c r="T13" s="156"/>
      <c r="U13" s="18" t="s">
        <v>90</v>
      </c>
      <c r="V13" s="156"/>
      <c r="W13" s="103" t="s">
        <v>103</v>
      </c>
      <c r="X13" s="108"/>
      <c r="Y13" s="109"/>
      <c r="Z13" s="110"/>
    </row>
    <row r="14" spans="1:26" ht="28.5" customHeight="1" x14ac:dyDescent="0.15">
      <c r="A14" s="101"/>
      <c r="B14" s="101"/>
      <c r="C14" s="102"/>
      <c r="D14" s="156"/>
      <c r="E14" s="18" t="s">
        <v>89</v>
      </c>
      <c r="F14" s="156"/>
      <c r="G14" s="18" t="s">
        <v>90</v>
      </c>
      <c r="H14" s="156"/>
      <c r="I14" s="103" t="s">
        <v>103</v>
      </c>
      <c r="J14" s="147"/>
      <c r="K14" s="150"/>
      <c r="L14" s="104"/>
      <c r="M14" s="105" t="s">
        <v>89</v>
      </c>
      <c r="N14" s="156"/>
      <c r="O14" s="106" t="s">
        <v>104</v>
      </c>
      <c r="P14" s="147"/>
      <c r="Q14" s="107"/>
      <c r="R14" s="156"/>
      <c r="S14" s="18" t="s">
        <v>89</v>
      </c>
      <c r="T14" s="156"/>
      <c r="U14" s="18" t="s">
        <v>90</v>
      </c>
      <c r="V14" s="156"/>
      <c r="W14" s="103" t="s">
        <v>103</v>
      </c>
      <c r="X14" s="108"/>
      <c r="Y14" s="109"/>
      <c r="Z14" s="110"/>
    </row>
    <row r="15" spans="1:26" ht="28.5" customHeight="1" x14ac:dyDescent="0.15">
      <c r="A15" s="101"/>
      <c r="B15" s="101"/>
      <c r="C15" s="102"/>
      <c r="D15" s="156"/>
      <c r="E15" s="18" t="s">
        <v>89</v>
      </c>
      <c r="F15" s="156"/>
      <c r="G15" s="18" t="s">
        <v>90</v>
      </c>
      <c r="H15" s="156"/>
      <c r="I15" s="103" t="s">
        <v>103</v>
      </c>
      <c r="J15" s="147"/>
      <c r="K15" s="150"/>
      <c r="L15" s="104"/>
      <c r="M15" s="105" t="s">
        <v>89</v>
      </c>
      <c r="N15" s="156"/>
      <c r="O15" s="106" t="s">
        <v>104</v>
      </c>
      <c r="P15" s="147"/>
      <c r="Q15" s="107"/>
      <c r="R15" s="156"/>
      <c r="S15" s="18" t="s">
        <v>89</v>
      </c>
      <c r="T15" s="156"/>
      <c r="U15" s="18" t="s">
        <v>90</v>
      </c>
      <c r="V15" s="156"/>
      <c r="W15" s="103" t="s">
        <v>103</v>
      </c>
      <c r="X15" s="108"/>
      <c r="Y15" s="109"/>
      <c r="Z15" s="110"/>
    </row>
    <row r="16" spans="1:26" ht="28.5" customHeight="1" x14ac:dyDescent="0.15">
      <c r="A16" s="54"/>
      <c r="B16" s="54"/>
      <c r="C16" s="111"/>
      <c r="D16" s="36"/>
      <c r="E16" s="17" t="s">
        <v>89</v>
      </c>
      <c r="F16" s="36"/>
      <c r="G16" s="17" t="s">
        <v>90</v>
      </c>
      <c r="H16" s="36"/>
      <c r="I16" s="112" t="s">
        <v>103</v>
      </c>
      <c r="J16" s="148"/>
      <c r="K16" s="151"/>
      <c r="L16" s="113"/>
      <c r="M16" s="114" t="s">
        <v>89</v>
      </c>
      <c r="N16" s="36"/>
      <c r="O16" s="115" t="s">
        <v>104</v>
      </c>
      <c r="P16" s="148"/>
      <c r="Q16" s="116"/>
      <c r="R16" s="36"/>
      <c r="S16" s="17" t="s">
        <v>89</v>
      </c>
      <c r="T16" s="36"/>
      <c r="U16" s="17" t="s">
        <v>90</v>
      </c>
      <c r="V16" s="36"/>
      <c r="W16" s="112" t="s">
        <v>103</v>
      </c>
      <c r="X16" s="117"/>
      <c r="Y16" s="118"/>
      <c r="Z16" s="119"/>
    </row>
    <row r="17" spans="1:26" ht="15" customHeight="1" x14ac:dyDescent="0.15">
      <c r="A17" s="681" t="s">
        <v>162</v>
      </c>
      <c r="B17" s="681"/>
      <c r="C17" s="681"/>
      <c r="D17" s="681"/>
      <c r="E17" s="681"/>
      <c r="F17" s="681"/>
      <c r="G17" s="681"/>
      <c r="H17" s="681"/>
      <c r="I17" s="681"/>
      <c r="J17" s="681"/>
      <c r="K17" s="681"/>
      <c r="L17" s="681"/>
      <c r="M17" s="681"/>
      <c r="N17" s="681"/>
      <c r="O17" s="681"/>
      <c r="P17" s="681"/>
      <c r="Q17" s="681"/>
      <c r="R17" s="681"/>
      <c r="S17" s="681"/>
      <c r="T17" s="681"/>
      <c r="U17" s="681"/>
      <c r="V17" s="681"/>
      <c r="W17" s="681"/>
      <c r="X17" s="681"/>
      <c r="Y17" s="681"/>
      <c r="Z17" s="681"/>
    </row>
    <row r="18" spans="1:26" ht="15" customHeight="1" x14ac:dyDescent="0.15">
      <c r="A18" s="682" t="s">
        <v>125</v>
      </c>
      <c r="B18" s="682"/>
      <c r="C18" s="682"/>
      <c r="D18" s="682"/>
      <c r="E18" s="682"/>
      <c r="F18" s="682"/>
      <c r="G18" s="682"/>
      <c r="H18" s="682"/>
      <c r="I18" s="682"/>
      <c r="J18" s="682"/>
      <c r="K18" s="682"/>
      <c r="L18" s="682"/>
      <c r="M18" s="682"/>
      <c r="N18" s="682"/>
      <c r="O18" s="682"/>
      <c r="P18" s="682"/>
      <c r="Q18" s="682"/>
      <c r="R18" s="682"/>
      <c r="S18" s="682"/>
      <c r="T18" s="682"/>
      <c r="U18" s="682"/>
      <c r="V18" s="682"/>
      <c r="W18" s="682"/>
      <c r="X18" s="682"/>
      <c r="Y18" s="682"/>
      <c r="Z18" s="682"/>
    </row>
    <row r="19" spans="1:26" ht="15" customHeight="1" x14ac:dyDescent="0.15">
      <c r="A19" s="682" t="s">
        <v>127</v>
      </c>
      <c r="B19" s="682"/>
      <c r="C19" s="682"/>
      <c r="D19" s="682"/>
      <c r="E19" s="682"/>
      <c r="F19" s="682"/>
      <c r="G19" s="682"/>
      <c r="H19" s="682"/>
      <c r="I19" s="682"/>
      <c r="J19" s="682"/>
      <c r="K19" s="682"/>
      <c r="L19" s="682"/>
      <c r="M19" s="682"/>
      <c r="N19" s="682"/>
      <c r="O19" s="682"/>
      <c r="P19" s="682"/>
      <c r="Q19" s="682"/>
      <c r="R19" s="682"/>
      <c r="S19" s="682"/>
      <c r="T19" s="682"/>
      <c r="U19" s="682"/>
      <c r="V19" s="682"/>
      <c r="W19" s="682"/>
      <c r="X19" s="682"/>
      <c r="Y19" s="682"/>
      <c r="Z19" s="682"/>
    </row>
    <row r="20" spans="1:26" s="120" customFormat="1" ht="15" customHeight="1" x14ac:dyDescent="0.15">
      <c r="A20" s="683" t="s">
        <v>124</v>
      </c>
      <c r="B20" s="683"/>
      <c r="C20" s="683"/>
      <c r="D20" s="683"/>
      <c r="E20" s="683"/>
      <c r="F20" s="683"/>
      <c r="G20" s="683"/>
      <c r="H20" s="683"/>
      <c r="I20" s="683"/>
      <c r="J20" s="683"/>
      <c r="K20" s="683"/>
      <c r="L20" s="683"/>
      <c r="M20" s="683"/>
      <c r="N20" s="683"/>
      <c r="O20" s="683"/>
      <c r="P20" s="683"/>
      <c r="Q20" s="683"/>
      <c r="R20" s="683"/>
      <c r="S20" s="683"/>
      <c r="T20" s="683"/>
      <c r="U20" s="683"/>
      <c r="V20" s="683"/>
      <c r="W20" s="683"/>
      <c r="X20" s="683"/>
      <c r="Y20" s="683"/>
      <c r="Z20" s="683"/>
    </row>
    <row r="21" spans="1:26" ht="15" customHeight="1" x14ac:dyDescent="0.15">
      <c r="A21" s="684" t="s">
        <v>126</v>
      </c>
      <c r="B21" s="684"/>
      <c r="C21" s="684"/>
      <c r="D21" s="684"/>
      <c r="E21" s="684"/>
      <c r="F21" s="684"/>
      <c r="G21" s="684"/>
      <c r="H21" s="684"/>
      <c r="I21" s="684"/>
      <c r="J21" s="684"/>
      <c r="K21" s="684"/>
      <c r="L21" s="684"/>
      <c r="M21" s="684"/>
      <c r="N21" s="684"/>
      <c r="O21" s="684"/>
      <c r="P21" s="684"/>
      <c r="Q21" s="684"/>
      <c r="R21" s="684"/>
      <c r="S21" s="684"/>
      <c r="T21" s="684"/>
      <c r="U21" s="684"/>
      <c r="V21" s="684"/>
      <c r="W21" s="684"/>
      <c r="X21" s="684"/>
      <c r="Y21" s="684"/>
      <c r="Z21" s="684"/>
    </row>
    <row r="22" spans="1:26" ht="15" customHeight="1" x14ac:dyDescent="0.15">
      <c r="A22" s="684" t="s">
        <v>121</v>
      </c>
      <c r="B22" s="684"/>
      <c r="C22" s="684"/>
      <c r="D22" s="684"/>
      <c r="E22" s="684"/>
      <c r="F22" s="684"/>
      <c r="G22" s="684"/>
      <c r="H22" s="684"/>
      <c r="I22" s="684"/>
      <c r="J22" s="684"/>
      <c r="K22" s="684"/>
      <c r="L22" s="684"/>
      <c r="M22" s="684"/>
      <c r="N22" s="684"/>
      <c r="O22" s="684"/>
      <c r="P22" s="684"/>
      <c r="Q22" s="684"/>
      <c r="R22" s="684"/>
      <c r="S22" s="684"/>
      <c r="T22" s="684"/>
      <c r="U22" s="684"/>
      <c r="V22" s="684"/>
      <c r="W22" s="684"/>
      <c r="X22" s="684"/>
      <c r="Y22" s="684"/>
      <c r="Z22" s="684"/>
    </row>
    <row r="23" spans="1:26" ht="15" customHeight="1" x14ac:dyDescent="0.15">
      <c r="A23" s="680" t="s">
        <v>65</v>
      </c>
      <c r="B23" s="680"/>
      <c r="C23" s="680"/>
      <c r="D23" s="680"/>
      <c r="E23" s="680"/>
      <c r="F23" s="680"/>
      <c r="G23" s="680"/>
      <c r="H23" s="680"/>
      <c r="I23" s="680"/>
      <c r="J23" s="680"/>
      <c r="K23" s="680"/>
      <c r="L23" s="680"/>
      <c r="M23" s="680"/>
      <c r="N23" s="680"/>
      <c r="O23" s="680"/>
      <c r="P23" s="680"/>
      <c r="Q23" s="680"/>
      <c r="R23" s="680"/>
      <c r="S23" s="680"/>
      <c r="T23" s="679" t="str">
        <f>IF('様式1-1_申請書(表)'!$E$8="","",'様式1-1_申請書(表)'!$E$8)</f>
        <v/>
      </c>
      <c r="U23" s="679"/>
      <c r="V23" s="679"/>
      <c r="W23" s="679"/>
      <c r="X23" s="679"/>
      <c r="Y23" s="679"/>
      <c r="Z23" s="66" t="s">
        <v>64</v>
      </c>
    </row>
  </sheetData>
  <sheetProtection algorithmName="SHA-512" hashValue="XAL4mQkKW1e+sbdOQiebysVq0bl+dRZcL/AEa8qX5kw4CKn0ZjU4Q4qxn6d/Fl8+csIHaV6bxUkmJI0/gFjBSw==" saltValue="Tf1YxAXwq1tA2gioRJGTIw==" spinCount="100000" sheet="1" objects="1" scenarios="1"/>
  <mergeCells count="18">
    <mergeCell ref="A1:Z1"/>
    <mergeCell ref="C3:I4"/>
    <mergeCell ref="Q4:W4"/>
    <mergeCell ref="P3:W3"/>
    <mergeCell ref="L3:O4"/>
    <mergeCell ref="X3:Z3"/>
    <mergeCell ref="A2:Z2"/>
    <mergeCell ref="A3:A4"/>
    <mergeCell ref="B3:B4"/>
    <mergeCell ref="J3:K3"/>
    <mergeCell ref="T23:Y23"/>
    <mergeCell ref="A23:S23"/>
    <mergeCell ref="A17:Z17"/>
    <mergeCell ref="A18:Z18"/>
    <mergeCell ref="A20:Z20"/>
    <mergeCell ref="A21:Z21"/>
    <mergeCell ref="A22:Z22"/>
    <mergeCell ref="A19:Z19"/>
  </mergeCells>
  <phoneticPr fontId="2"/>
  <dataValidations count="5">
    <dataValidation imeMode="on" allowBlank="1" showInputMessage="1" showErrorMessage="1" sqref="I5:I16 M5:M16 O5:O16 W5:W16 U5:U16 S5:S16 G5:G16 E5:E16" xr:uid="{00000000-0002-0000-0500-000000000000}"/>
    <dataValidation imeMode="off" allowBlank="1" showInputMessage="1" showErrorMessage="1" sqref="H5:H16 F5:F16 R5:R16 N5:N16 L5:L16 D5:D16 T5:T16 V5:V16" xr:uid="{00000000-0002-0000-0500-000001000000}"/>
    <dataValidation type="list" allowBlank="1" showInputMessage="1" showErrorMessage="1" sqref="C5:C16 Q5:Q16" xr:uid="{00000000-0002-0000-0500-000002000000}">
      <formula1>"昭和,平成,令和"</formula1>
    </dataValidation>
    <dataValidation type="list" allowBlank="1" showInputMessage="1" showErrorMessage="1" sqref="Z5:Z16 X5:X16" xr:uid="{00000000-0002-0000-0500-000003000000}">
      <formula1>"○"</formula1>
    </dataValidation>
    <dataValidation imeMode="hiragana" allowBlank="1" showInputMessage="1" showErrorMessage="1" sqref="A5:A16 B5:B16 J5:K16 P5:P16 Y5:Y16" xr:uid="{00000000-0002-0000-0500-000005000000}"/>
  </dataValidations>
  <pageMargins left="0.39370078740157483" right="0.39370078740157483" top="0.59055118110236227" bottom="0.39370078740157483" header="0.59055118110236227" footer="0.39370078740157483"/>
  <pageSetup paperSize="9" orientation="landscape"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3"/>
  <sheetViews>
    <sheetView view="pageBreakPreview" zoomScaleNormal="100" zoomScaleSheetLayoutView="100" workbookViewId="0">
      <selection sqref="A1:G1"/>
    </sheetView>
  </sheetViews>
  <sheetFormatPr defaultRowHeight="13.5" x14ac:dyDescent="0.15"/>
  <cols>
    <col min="1" max="1" width="2.5" style="159" customWidth="1"/>
    <col min="2" max="2" width="62.5" style="2" customWidth="1"/>
    <col min="3" max="4" width="2.5" style="2" customWidth="1"/>
    <col min="5" max="5" width="31.25" style="159" customWidth="1"/>
    <col min="6" max="6" width="37.5" style="159" customWidth="1"/>
    <col min="7" max="7" width="2.5" style="159" customWidth="1"/>
    <col min="8" max="16384" width="9" style="159"/>
  </cols>
  <sheetData>
    <row r="1" spans="1:7" ht="15" customHeight="1" x14ac:dyDescent="0.15">
      <c r="A1" s="657" t="s">
        <v>153</v>
      </c>
      <c r="B1" s="657"/>
      <c r="C1" s="657"/>
      <c r="D1" s="657"/>
      <c r="E1" s="657"/>
      <c r="F1" s="657"/>
      <c r="G1" s="657"/>
    </row>
    <row r="2" spans="1:7" ht="30" customHeight="1" x14ac:dyDescent="0.15">
      <c r="A2" s="664" t="s">
        <v>46</v>
      </c>
      <c r="B2" s="664"/>
      <c r="C2" s="664"/>
      <c r="D2" s="664"/>
      <c r="E2" s="664"/>
      <c r="F2" s="664"/>
      <c r="G2" s="664"/>
    </row>
    <row r="3" spans="1:7" s="2" customFormat="1" ht="30" customHeight="1" x14ac:dyDescent="0.15">
      <c r="A3" s="654" t="s">
        <v>47</v>
      </c>
      <c r="B3" s="655"/>
      <c r="C3" s="656"/>
      <c r="D3" s="654" t="s">
        <v>560</v>
      </c>
      <c r="E3" s="655"/>
      <c r="F3" s="655"/>
      <c r="G3" s="656"/>
    </row>
    <row r="4" spans="1:7" ht="15" customHeight="1" x14ac:dyDescent="0.15">
      <c r="A4" s="160"/>
      <c r="B4" s="161" t="s">
        <v>130</v>
      </c>
      <c r="C4" s="162"/>
      <c r="D4" s="163"/>
      <c r="E4" s="695"/>
      <c r="F4" s="695"/>
      <c r="G4" s="164"/>
    </row>
    <row r="5" spans="1:7" ht="30" customHeight="1" x14ac:dyDescent="0.15">
      <c r="A5" s="165"/>
      <c r="B5" s="694" t="s">
        <v>128</v>
      </c>
      <c r="C5" s="166"/>
      <c r="D5" s="167"/>
      <c r="E5" s="694" t="s">
        <v>132</v>
      </c>
      <c r="F5" s="694"/>
      <c r="G5" s="168"/>
    </row>
    <row r="6" spans="1:7" ht="30" customHeight="1" x14ac:dyDescent="0.15">
      <c r="A6" s="165"/>
      <c r="B6" s="694"/>
      <c r="C6" s="166"/>
      <c r="D6" s="167"/>
      <c r="E6" s="694"/>
      <c r="F6" s="694"/>
      <c r="G6" s="168"/>
    </row>
    <row r="7" spans="1:7" ht="30" customHeight="1" x14ac:dyDescent="0.15">
      <c r="A7" s="165"/>
      <c r="B7" s="694"/>
      <c r="C7" s="166"/>
      <c r="D7" s="167"/>
      <c r="E7" s="694"/>
      <c r="F7" s="694"/>
      <c r="G7" s="168"/>
    </row>
    <row r="8" spans="1:7" ht="30" customHeight="1" x14ac:dyDescent="0.15">
      <c r="A8" s="165"/>
      <c r="B8" s="694"/>
      <c r="C8" s="166"/>
      <c r="D8" s="167"/>
      <c r="E8" s="694"/>
      <c r="F8" s="694"/>
      <c r="G8" s="168"/>
    </row>
    <row r="9" spans="1:7" ht="30" customHeight="1" x14ac:dyDescent="0.15">
      <c r="A9" s="165"/>
      <c r="B9" s="694"/>
      <c r="C9" s="166"/>
      <c r="D9" s="167"/>
      <c r="E9" s="694"/>
      <c r="F9" s="694"/>
      <c r="G9" s="168"/>
    </row>
    <row r="10" spans="1:7" ht="30" customHeight="1" x14ac:dyDescent="0.15">
      <c r="A10" s="165"/>
      <c r="B10" s="694"/>
      <c r="C10" s="166"/>
      <c r="D10" s="167"/>
      <c r="E10" s="694"/>
      <c r="F10" s="694"/>
      <c r="G10" s="168"/>
    </row>
    <row r="11" spans="1:7" ht="15" customHeight="1" x14ac:dyDescent="0.15">
      <c r="A11" s="169"/>
      <c r="B11" s="170"/>
      <c r="C11" s="171"/>
      <c r="D11" s="167"/>
      <c r="E11" s="694"/>
      <c r="F11" s="694"/>
      <c r="G11" s="168"/>
    </row>
    <row r="12" spans="1:7" ht="15" customHeight="1" x14ac:dyDescent="0.15">
      <c r="A12" s="165"/>
      <c r="B12" s="172" t="s">
        <v>131</v>
      </c>
      <c r="C12" s="173"/>
      <c r="D12" s="167"/>
      <c r="E12" s="694"/>
      <c r="F12" s="694"/>
      <c r="G12" s="168"/>
    </row>
    <row r="13" spans="1:7" ht="30" customHeight="1" x14ac:dyDescent="0.15">
      <c r="A13" s="165"/>
      <c r="B13" s="694" t="s">
        <v>129</v>
      </c>
      <c r="C13" s="173"/>
      <c r="D13" s="167"/>
      <c r="E13" s="694"/>
      <c r="F13" s="694"/>
      <c r="G13" s="168"/>
    </row>
    <row r="14" spans="1:7" ht="30" customHeight="1" x14ac:dyDescent="0.15">
      <c r="A14" s="165"/>
      <c r="B14" s="694"/>
      <c r="C14" s="173"/>
      <c r="D14" s="167"/>
      <c r="E14" s="694"/>
      <c r="F14" s="694"/>
      <c r="G14" s="168"/>
    </row>
    <row r="15" spans="1:7" ht="30" customHeight="1" x14ac:dyDescent="0.15">
      <c r="A15" s="165"/>
      <c r="B15" s="694"/>
      <c r="C15" s="173"/>
      <c r="D15" s="167"/>
      <c r="E15" s="694"/>
      <c r="F15" s="694"/>
      <c r="G15" s="168"/>
    </row>
    <row r="16" spans="1:7" ht="30" customHeight="1" x14ac:dyDescent="0.15">
      <c r="A16" s="165"/>
      <c r="B16" s="694"/>
      <c r="C16" s="173"/>
      <c r="D16" s="167"/>
      <c r="E16" s="694"/>
      <c r="F16" s="694"/>
      <c r="G16" s="168"/>
    </row>
    <row r="17" spans="1:7" ht="30" customHeight="1" x14ac:dyDescent="0.15">
      <c r="A17" s="165"/>
      <c r="B17" s="694"/>
      <c r="C17" s="173"/>
      <c r="D17" s="167"/>
      <c r="E17" s="694"/>
      <c r="F17" s="694"/>
      <c r="G17" s="168"/>
    </row>
    <row r="18" spans="1:7" ht="30" customHeight="1" x14ac:dyDescent="0.15">
      <c r="A18" s="165"/>
      <c r="B18" s="694"/>
      <c r="C18" s="173"/>
      <c r="D18" s="167"/>
      <c r="E18" s="694"/>
      <c r="F18" s="694"/>
      <c r="G18" s="168"/>
    </row>
    <row r="19" spans="1:7" ht="15" customHeight="1" x14ac:dyDescent="0.15">
      <c r="A19" s="174"/>
      <c r="B19" s="175"/>
      <c r="C19" s="176"/>
      <c r="D19" s="177"/>
      <c r="E19" s="699"/>
      <c r="F19" s="699"/>
      <c r="G19" s="178"/>
    </row>
    <row r="20" spans="1:7" ht="15" customHeight="1" x14ac:dyDescent="0.15">
      <c r="A20" s="696" t="s">
        <v>134</v>
      </c>
      <c r="B20" s="696"/>
      <c r="C20" s="696"/>
      <c r="D20" s="696"/>
      <c r="E20" s="696"/>
      <c r="F20" s="696"/>
      <c r="G20" s="696"/>
    </row>
    <row r="21" spans="1:7" ht="15" customHeight="1" x14ac:dyDescent="0.15">
      <c r="A21" s="697" t="s">
        <v>561</v>
      </c>
      <c r="B21" s="697"/>
      <c r="C21" s="697"/>
      <c r="D21" s="697"/>
      <c r="E21" s="697"/>
      <c r="F21" s="697"/>
      <c r="G21" s="697"/>
    </row>
    <row r="22" spans="1:7" ht="15" customHeight="1" x14ac:dyDescent="0.15">
      <c r="A22" s="697" t="s">
        <v>133</v>
      </c>
      <c r="B22" s="697"/>
      <c r="C22" s="697"/>
      <c r="D22" s="697"/>
      <c r="E22" s="697"/>
      <c r="F22" s="697"/>
      <c r="G22" s="697"/>
    </row>
    <row r="23" spans="1:7" ht="15" customHeight="1" x14ac:dyDescent="0.15">
      <c r="A23" s="698" t="s">
        <v>65</v>
      </c>
      <c r="B23" s="698"/>
      <c r="C23" s="698"/>
      <c r="D23" s="698"/>
      <c r="E23" s="698"/>
      <c r="F23" s="179" t="str">
        <f>IF('様式1-1_申請書(表)'!$E$8="","",'様式1-1_申請書(表)'!$E$8)</f>
        <v/>
      </c>
      <c r="G23" s="159" t="s">
        <v>64</v>
      </c>
    </row>
  </sheetData>
  <sheetProtection algorithmName="SHA-512" hashValue="RKSyPlR+IcETVHf2ZB23O1z4A60U1i3PC+gvc4wKp9xrGiQH1QUTOh+Ktrs8VMlHy8iicB3isrRcF7CJutv29g==" saltValue="kQ6wDefjGnpe5LMBE18oTg==" spinCount="100000" sheet="1" scenarios="1"/>
  <mergeCells count="13">
    <mergeCell ref="A20:G20"/>
    <mergeCell ref="A21:G21"/>
    <mergeCell ref="A22:G22"/>
    <mergeCell ref="A23:E23"/>
    <mergeCell ref="E5:F18"/>
    <mergeCell ref="E19:F19"/>
    <mergeCell ref="D3:G3"/>
    <mergeCell ref="A1:G1"/>
    <mergeCell ref="A2:G2"/>
    <mergeCell ref="A3:C3"/>
    <mergeCell ref="B13:B18"/>
    <mergeCell ref="B5:B10"/>
    <mergeCell ref="E4:F4"/>
  </mergeCells>
  <phoneticPr fontId="2"/>
  <pageMargins left="0.39370078740157483" right="0.39370078740157483" top="0.59055118110236227" bottom="0.39370078740157483" header="0.59055118110236227" footer="0.39370078740157483"/>
  <pageSetup paperSize="9" orientation="landscape"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1"/>
  <sheetViews>
    <sheetView view="pageBreakPreview" zoomScaleNormal="100" zoomScaleSheetLayoutView="100" workbookViewId="0">
      <selection sqref="A1:J1"/>
    </sheetView>
  </sheetViews>
  <sheetFormatPr defaultRowHeight="11.25" x14ac:dyDescent="0.15"/>
  <cols>
    <col min="1" max="3" width="3.125" style="86" customWidth="1"/>
    <col min="4" max="4" width="6.875" style="86" customWidth="1"/>
    <col min="5" max="5" width="25" style="86" customWidth="1"/>
    <col min="6" max="6" width="31.875" style="86" customWidth="1"/>
    <col min="7" max="7" width="7.5" style="86" customWidth="1"/>
    <col min="8" max="8" width="4.375" style="86" customWidth="1"/>
    <col min="9" max="9" width="5" style="86" customWidth="1"/>
    <col min="10" max="10" width="6.25" style="86" customWidth="1"/>
    <col min="11" max="16384" width="9" style="86"/>
  </cols>
  <sheetData>
    <row r="1" spans="1:10" ht="15" customHeight="1" x14ac:dyDescent="0.15">
      <c r="A1" s="657" t="s">
        <v>152</v>
      </c>
      <c r="B1" s="657"/>
      <c r="C1" s="657"/>
      <c r="D1" s="657"/>
      <c r="E1" s="657"/>
      <c r="F1" s="657"/>
      <c r="G1" s="657"/>
      <c r="H1" s="657"/>
      <c r="I1" s="657"/>
      <c r="J1" s="657"/>
    </row>
    <row r="2" spans="1:10" ht="33.75" customHeight="1" x14ac:dyDescent="0.15">
      <c r="A2" s="443" t="s">
        <v>145</v>
      </c>
      <c r="B2" s="443"/>
      <c r="C2" s="443"/>
      <c r="D2" s="443"/>
      <c r="E2" s="443"/>
      <c r="F2" s="443"/>
      <c r="G2" s="443"/>
      <c r="H2" s="443"/>
      <c r="I2" s="443"/>
      <c r="J2" s="443"/>
    </row>
    <row r="3" spans="1:10" ht="37.5" customHeight="1" x14ac:dyDescent="0.15">
      <c r="A3" s="126" t="s">
        <v>136</v>
      </c>
      <c r="B3" s="750" t="s">
        <v>0</v>
      </c>
      <c r="C3" s="751"/>
      <c r="D3" s="751"/>
      <c r="E3" s="751"/>
      <c r="F3" s="752"/>
      <c r="G3" s="127" t="s">
        <v>66</v>
      </c>
      <c r="H3" s="131" t="s">
        <v>21</v>
      </c>
      <c r="I3" s="127" t="s">
        <v>1</v>
      </c>
      <c r="J3" s="127" t="s">
        <v>144</v>
      </c>
    </row>
    <row r="4" spans="1:10" ht="37.5" customHeight="1" x14ac:dyDescent="0.15">
      <c r="A4" s="89">
        <v>1</v>
      </c>
      <c r="B4" s="755" t="s">
        <v>179</v>
      </c>
      <c r="C4" s="756"/>
      <c r="D4" s="756"/>
      <c r="E4" s="756"/>
      <c r="F4" s="756"/>
      <c r="G4" s="91" t="s">
        <v>169</v>
      </c>
      <c r="H4" s="58">
        <v>1</v>
      </c>
      <c r="I4" s="89" t="s">
        <v>3</v>
      </c>
      <c r="J4" s="143"/>
    </row>
    <row r="5" spans="1:10" s="125" customFormat="1" ht="37.5" customHeight="1" x14ac:dyDescent="0.15">
      <c r="A5" s="129">
        <v>2</v>
      </c>
      <c r="B5" s="707" t="s">
        <v>885</v>
      </c>
      <c r="C5" s="708"/>
      <c r="D5" s="708"/>
      <c r="E5" s="708"/>
      <c r="F5" s="708"/>
      <c r="G5" s="60" t="s">
        <v>2</v>
      </c>
      <c r="H5" s="128">
        <v>1</v>
      </c>
      <c r="I5" s="60" t="s">
        <v>67</v>
      </c>
      <c r="J5" s="140"/>
    </row>
    <row r="6" spans="1:10" ht="30" customHeight="1" x14ac:dyDescent="0.15">
      <c r="A6" s="90">
        <v>3</v>
      </c>
      <c r="B6" s="757" t="s">
        <v>157</v>
      </c>
      <c r="C6" s="758"/>
      <c r="D6" s="758"/>
      <c r="E6" s="758"/>
      <c r="F6" s="759"/>
      <c r="G6" s="90" t="s">
        <v>151</v>
      </c>
      <c r="H6" s="57">
        <v>1</v>
      </c>
      <c r="I6" s="90" t="s">
        <v>4</v>
      </c>
      <c r="J6" s="141"/>
    </row>
    <row r="7" spans="1:10" s="125" customFormat="1" ht="30" customHeight="1" x14ac:dyDescent="0.15">
      <c r="A7" s="130">
        <v>4</v>
      </c>
      <c r="B7" s="703" t="s">
        <v>559</v>
      </c>
      <c r="C7" s="704"/>
      <c r="D7" s="704"/>
      <c r="E7" s="704"/>
      <c r="F7" s="705"/>
      <c r="G7" s="138" t="s">
        <v>53</v>
      </c>
      <c r="H7" s="139">
        <v>3</v>
      </c>
      <c r="I7" s="61" t="s">
        <v>3</v>
      </c>
      <c r="J7" s="144"/>
    </row>
    <row r="8" spans="1:10" ht="30" customHeight="1" x14ac:dyDescent="0.15">
      <c r="A8" s="134">
        <v>5</v>
      </c>
      <c r="B8" s="742" t="s">
        <v>158</v>
      </c>
      <c r="C8" s="743"/>
      <c r="D8" s="743"/>
      <c r="E8" s="743"/>
      <c r="F8" s="744"/>
      <c r="G8" s="134" t="s">
        <v>151</v>
      </c>
      <c r="H8" s="55">
        <v>1</v>
      </c>
      <c r="I8" s="134" t="s">
        <v>4</v>
      </c>
      <c r="J8" s="145"/>
    </row>
    <row r="9" spans="1:10" ht="37.5" customHeight="1" x14ac:dyDescent="0.15">
      <c r="A9" s="90">
        <v>6</v>
      </c>
      <c r="B9" s="727" t="s">
        <v>166</v>
      </c>
      <c r="C9" s="728"/>
      <c r="D9" s="728"/>
      <c r="E9" s="728"/>
      <c r="F9" s="729"/>
      <c r="G9" s="90" t="s">
        <v>143</v>
      </c>
      <c r="H9" s="57">
        <v>1</v>
      </c>
      <c r="I9" s="90" t="s">
        <v>67</v>
      </c>
      <c r="J9" s="141"/>
    </row>
    <row r="10" spans="1:10" ht="30" customHeight="1" x14ac:dyDescent="0.15">
      <c r="A10" s="129">
        <v>7</v>
      </c>
      <c r="B10" s="747" t="s">
        <v>882</v>
      </c>
      <c r="C10" s="748"/>
      <c r="D10" s="748"/>
      <c r="E10" s="748"/>
      <c r="F10" s="749"/>
      <c r="G10" s="129" t="s">
        <v>49</v>
      </c>
      <c r="H10" s="56">
        <v>1</v>
      </c>
      <c r="I10" s="129" t="s">
        <v>67</v>
      </c>
      <c r="J10" s="140"/>
    </row>
    <row r="11" spans="1:10" ht="30" customHeight="1" x14ac:dyDescent="0.15">
      <c r="A11" s="760">
        <v>8</v>
      </c>
      <c r="B11" s="700" t="s">
        <v>172</v>
      </c>
      <c r="C11" s="730" t="s">
        <v>178</v>
      </c>
      <c r="D11" s="731"/>
      <c r="E11" s="731"/>
      <c r="F11" s="732"/>
      <c r="G11" s="129" t="s">
        <v>50</v>
      </c>
      <c r="H11" s="56">
        <v>1</v>
      </c>
      <c r="I11" s="129" t="s">
        <v>149</v>
      </c>
      <c r="J11" s="60"/>
    </row>
    <row r="12" spans="1:10" ht="30" customHeight="1" x14ac:dyDescent="0.15">
      <c r="A12" s="761"/>
      <c r="B12" s="701"/>
      <c r="C12" s="767" t="s">
        <v>177</v>
      </c>
      <c r="D12" s="731"/>
      <c r="E12" s="731"/>
      <c r="F12" s="732"/>
      <c r="G12" s="129" t="s">
        <v>51</v>
      </c>
      <c r="H12" s="56">
        <v>1</v>
      </c>
      <c r="I12" s="129" t="s">
        <v>149</v>
      </c>
      <c r="J12" s="60"/>
    </row>
    <row r="13" spans="1:10" ht="26.25" customHeight="1" x14ac:dyDescent="0.15">
      <c r="A13" s="761"/>
      <c r="B13" s="701"/>
      <c r="C13" s="753" t="s">
        <v>5</v>
      </c>
      <c r="D13" s="754"/>
      <c r="E13" s="763" t="s">
        <v>138</v>
      </c>
      <c r="F13" s="764"/>
      <c r="G13" s="129" t="s">
        <v>151</v>
      </c>
      <c r="H13" s="56" t="s">
        <v>137</v>
      </c>
      <c r="I13" s="129" t="s">
        <v>67</v>
      </c>
      <c r="J13" s="60"/>
    </row>
    <row r="14" spans="1:10" ht="26.25" customHeight="1" x14ac:dyDescent="0.15">
      <c r="A14" s="761"/>
      <c r="B14" s="701"/>
      <c r="C14" s="753" t="s">
        <v>6</v>
      </c>
      <c r="D14" s="754"/>
      <c r="E14" s="709" t="s">
        <v>139</v>
      </c>
      <c r="F14" s="710"/>
      <c r="G14" s="129" t="s">
        <v>151</v>
      </c>
      <c r="H14" s="56" t="s">
        <v>137</v>
      </c>
      <c r="I14" s="129" t="s">
        <v>67</v>
      </c>
      <c r="J14" s="60"/>
    </row>
    <row r="15" spans="1:10" ht="26.25" customHeight="1" x14ac:dyDescent="0.15">
      <c r="A15" s="761"/>
      <c r="B15" s="701"/>
      <c r="C15" s="753" t="s">
        <v>7</v>
      </c>
      <c r="D15" s="754"/>
      <c r="E15" s="709" t="s">
        <v>140</v>
      </c>
      <c r="F15" s="710"/>
      <c r="G15" s="129" t="s">
        <v>151</v>
      </c>
      <c r="H15" s="56" t="s">
        <v>137</v>
      </c>
      <c r="I15" s="129" t="s">
        <v>67</v>
      </c>
      <c r="J15" s="60"/>
    </row>
    <row r="16" spans="1:10" ht="26.25" customHeight="1" x14ac:dyDescent="0.15">
      <c r="A16" s="761"/>
      <c r="B16" s="701"/>
      <c r="C16" s="753" t="s">
        <v>9</v>
      </c>
      <c r="D16" s="754"/>
      <c r="E16" s="709" t="s">
        <v>141</v>
      </c>
      <c r="F16" s="710"/>
      <c r="G16" s="129" t="s">
        <v>151</v>
      </c>
      <c r="H16" s="56" t="s">
        <v>137</v>
      </c>
      <c r="I16" s="129" t="s">
        <v>67</v>
      </c>
      <c r="J16" s="60"/>
    </row>
    <row r="17" spans="1:10" ht="26.25" customHeight="1" x14ac:dyDescent="0.15">
      <c r="A17" s="762"/>
      <c r="B17" s="702"/>
      <c r="C17" s="753" t="s">
        <v>8</v>
      </c>
      <c r="D17" s="754"/>
      <c r="E17" s="709" t="s">
        <v>142</v>
      </c>
      <c r="F17" s="710"/>
      <c r="G17" s="129" t="s">
        <v>151</v>
      </c>
      <c r="H17" s="56" t="s">
        <v>137</v>
      </c>
      <c r="I17" s="129" t="s">
        <v>67</v>
      </c>
      <c r="J17" s="60"/>
    </row>
    <row r="18" spans="1:10" ht="30" customHeight="1" x14ac:dyDescent="0.15">
      <c r="A18" s="761">
        <v>9</v>
      </c>
      <c r="B18" s="711" t="s">
        <v>22</v>
      </c>
      <c r="C18" s="132"/>
      <c r="D18" s="745" t="s">
        <v>40</v>
      </c>
      <c r="E18" s="746"/>
      <c r="F18" s="133" t="s">
        <v>41</v>
      </c>
      <c r="G18" s="720"/>
      <c r="H18" s="721"/>
      <c r="I18" s="721"/>
      <c r="J18" s="722"/>
    </row>
    <row r="19" spans="1:10" ht="48.75" customHeight="1" x14ac:dyDescent="0.15">
      <c r="A19" s="761"/>
      <c r="B19" s="711"/>
      <c r="C19" s="158" t="s">
        <v>170</v>
      </c>
      <c r="D19" s="723" t="s">
        <v>883</v>
      </c>
      <c r="E19" s="724"/>
      <c r="F19" s="718" t="s">
        <v>884</v>
      </c>
      <c r="G19" s="706" t="s">
        <v>151</v>
      </c>
      <c r="H19" s="448">
        <v>1</v>
      </c>
      <c r="I19" s="706" t="s">
        <v>4</v>
      </c>
      <c r="J19" s="716"/>
    </row>
    <row r="20" spans="1:10" ht="48.75" customHeight="1" x14ac:dyDescent="0.15">
      <c r="A20" s="761"/>
      <c r="B20" s="711"/>
      <c r="C20" s="765" t="s">
        <v>171</v>
      </c>
      <c r="D20" s="725"/>
      <c r="E20" s="726"/>
      <c r="F20" s="719"/>
      <c r="G20" s="693"/>
      <c r="H20" s="395"/>
      <c r="I20" s="693"/>
      <c r="J20" s="717"/>
    </row>
    <row r="21" spans="1:10" ht="52.5" customHeight="1" x14ac:dyDescent="0.15">
      <c r="A21" s="60">
        <v>10</v>
      </c>
      <c r="B21" s="711"/>
      <c r="C21" s="766"/>
      <c r="D21" s="713" t="s">
        <v>180</v>
      </c>
      <c r="E21" s="714"/>
      <c r="F21" s="715"/>
      <c r="G21" s="129" t="s">
        <v>151</v>
      </c>
      <c r="H21" s="129">
        <v>1</v>
      </c>
      <c r="I21" s="129" t="s">
        <v>67</v>
      </c>
      <c r="J21" s="60"/>
    </row>
    <row r="22" spans="1:10" ht="30" customHeight="1" x14ac:dyDescent="0.15">
      <c r="A22" s="60">
        <v>11</v>
      </c>
      <c r="B22" s="711"/>
      <c r="C22" s="740" t="s">
        <v>148</v>
      </c>
      <c r="D22" s="734" t="s">
        <v>159</v>
      </c>
      <c r="E22" s="454"/>
      <c r="F22" s="4" t="s">
        <v>160</v>
      </c>
      <c r="G22" s="90" t="s">
        <v>151</v>
      </c>
      <c r="H22" s="57">
        <v>1</v>
      </c>
      <c r="I22" s="90" t="s">
        <v>67</v>
      </c>
      <c r="J22" s="141"/>
    </row>
    <row r="23" spans="1:10" ht="30" customHeight="1" x14ac:dyDescent="0.15">
      <c r="A23" s="60">
        <v>12</v>
      </c>
      <c r="B23" s="711"/>
      <c r="C23" s="740"/>
      <c r="D23" s="735" t="s">
        <v>161</v>
      </c>
      <c r="E23" s="736"/>
      <c r="F23" s="737"/>
      <c r="G23" s="129" t="s">
        <v>151</v>
      </c>
      <c r="H23" s="56">
        <v>1</v>
      </c>
      <c r="I23" s="129" t="s">
        <v>68</v>
      </c>
      <c r="J23" s="140"/>
    </row>
    <row r="24" spans="1:10" ht="30" customHeight="1" x14ac:dyDescent="0.15">
      <c r="A24" s="135">
        <v>13</v>
      </c>
      <c r="B24" s="712"/>
      <c r="C24" s="741"/>
      <c r="D24" s="550" t="s">
        <v>176</v>
      </c>
      <c r="E24" s="551"/>
      <c r="F24" s="137" t="s">
        <v>146</v>
      </c>
      <c r="G24" s="136" t="s">
        <v>151</v>
      </c>
      <c r="H24" s="59">
        <v>1</v>
      </c>
      <c r="I24" s="136" t="s">
        <v>44</v>
      </c>
      <c r="J24" s="142"/>
    </row>
    <row r="25" spans="1:10" ht="15" customHeight="1" x14ac:dyDescent="0.15">
      <c r="A25" s="739" t="s">
        <v>173</v>
      </c>
      <c r="B25" s="739"/>
      <c r="C25" s="739"/>
      <c r="D25" s="739"/>
      <c r="E25" s="739"/>
      <c r="F25" s="739"/>
      <c r="G25" s="739"/>
      <c r="H25" s="739"/>
      <c r="I25" s="739"/>
      <c r="J25" s="739"/>
    </row>
    <row r="26" spans="1:10" ht="15" customHeight="1" x14ac:dyDescent="0.15">
      <c r="A26" s="738" t="s">
        <v>147</v>
      </c>
      <c r="B26" s="738"/>
      <c r="C26" s="738"/>
      <c r="D26" s="738"/>
      <c r="E26" s="738"/>
      <c r="F26" s="738"/>
      <c r="G26" s="738"/>
      <c r="H26" s="738"/>
      <c r="I26" s="738"/>
      <c r="J26" s="738"/>
    </row>
    <row r="27" spans="1:10" ht="15" customHeight="1" x14ac:dyDescent="0.15">
      <c r="A27" s="733" t="s">
        <v>150</v>
      </c>
      <c r="B27" s="733"/>
      <c r="C27" s="733"/>
      <c r="D27" s="733"/>
      <c r="E27" s="733"/>
      <c r="F27" s="733"/>
      <c r="G27" s="733"/>
      <c r="H27" s="733"/>
      <c r="I27" s="733"/>
      <c r="J27" s="733"/>
    </row>
    <row r="28" spans="1:10" x14ac:dyDescent="0.15">
      <c r="A28" s="124"/>
      <c r="B28" s="124"/>
      <c r="C28" s="124"/>
      <c r="D28" s="124"/>
      <c r="E28" s="124"/>
      <c r="F28" s="124"/>
      <c r="G28" s="124"/>
      <c r="H28" s="124"/>
      <c r="I28" s="124"/>
      <c r="J28" s="124"/>
    </row>
    <row r="29" spans="1:10" x14ac:dyDescent="0.15">
      <c r="A29" s="124"/>
      <c r="B29" s="124"/>
      <c r="C29" s="124"/>
      <c r="D29" s="124"/>
      <c r="E29" s="124"/>
      <c r="F29" s="124"/>
      <c r="G29" s="124"/>
      <c r="H29" s="124"/>
      <c r="I29" s="124"/>
      <c r="J29" s="124"/>
    </row>
    <row r="30" spans="1:10" x14ac:dyDescent="0.15">
      <c r="A30" s="124"/>
      <c r="B30" s="124"/>
      <c r="C30" s="124"/>
      <c r="D30" s="124"/>
      <c r="E30" s="124"/>
      <c r="F30" s="124"/>
      <c r="G30" s="124"/>
      <c r="H30" s="124"/>
      <c r="I30" s="124"/>
      <c r="J30" s="124"/>
    </row>
    <row r="31" spans="1:10" x14ac:dyDescent="0.15">
      <c r="A31" s="124"/>
      <c r="B31" s="124"/>
      <c r="C31" s="124"/>
      <c r="D31" s="124"/>
      <c r="E31" s="124"/>
      <c r="F31" s="124"/>
      <c r="G31" s="124"/>
      <c r="H31" s="124"/>
      <c r="I31" s="124"/>
      <c r="J31" s="124"/>
    </row>
  </sheetData>
  <sheetProtection algorithmName="SHA-512" hashValue="ISnWjKRdLvP3te/xyDbcOtg51SOyLdE6yhzy83NSRS+nObhlUMlEdw6dgij9E7A0QLKs8IykUE/0vJZjFKr3uQ==" saltValue="ymaY0Vre6LRL+2keHg0/LQ==" spinCount="100000" sheet="1" objects="1" scenarios="1"/>
  <mergeCells count="43">
    <mergeCell ref="A11:A17"/>
    <mergeCell ref="C15:D15"/>
    <mergeCell ref="C14:D14"/>
    <mergeCell ref="C17:D17"/>
    <mergeCell ref="G19:G20"/>
    <mergeCell ref="A18:A20"/>
    <mergeCell ref="E13:F13"/>
    <mergeCell ref="C13:D13"/>
    <mergeCell ref="E17:F17"/>
    <mergeCell ref="C20:C21"/>
    <mergeCell ref="E14:F14"/>
    <mergeCell ref="C12:F12"/>
    <mergeCell ref="B8:F8"/>
    <mergeCell ref="D18:E18"/>
    <mergeCell ref="B10:F10"/>
    <mergeCell ref="B3:F3"/>
    <mergeCell ref="C16:D16"/>
    <mergeCell ref="E16:F16"/>
    <mergeCell ref="B4:F4"/>
    <mergeCell ref="B6:F6"/>
    <mergeCell ref="A27:J27"/>
    <mergeCell ref="D22:E22"/>
    <mergeCell ref="D23:F23"/>
    <mergeCell ref="D24:E24"/>
    <mergeCell ref="A26:J26"/>
    <mergeCell ref="A25:J25"/>
    <mergeCell ref="C22:C24"/>
    <mergeCell ref="A1:J1"/>
    <mergeCell ref="A2:J2"/>
    <mergeCell ref="B11:B17"/>
    <mergeCell ref="B7:F7"/>
    <mergeCell ref="H19:H20"/>
    <mergeCell ref="I19:I20"/>
    <mergeCell ref="B5:F5"/>
    <mergeCell ref="E15:F15"/>
    <mergeCell ref="B18:B24"/>
    <mergeCell ref="D21:F21"/>
    <mergeCell ref="J19:J20"/>
    <mergeCell ref="F19:F20"/>
    <mergeCell ref="G18:J18"/>
    <mergeCell ref="D19:E20"/>
    <mergeCell ref="B9:F9"/>
    <mergeCell ref="C11:F11"/>
  </mergeCells>
  <phoneticPr fontId="2"/>
  <dataValidations count="1">
    <dataValidation type="list" allowBlank="1" showInputMessage="1" showErrorMessage="1" sqref="J17 J4 J5 J6 J7 J8 J9 J10 J11 J12 J13 J14 J15 J16 J19:J20 J21 J22 J23 J24" xr:uid="{00000000-0002-0000-0700-000000000000}">
      <formula1>"✓"</formula1>
    </dataValidation>
  </dataValidations>
  <pageMargins left="0.59055118110236227" right="0.19685039370078741" top="0.39370078740157483" bottom="0.39370078740157483" header="0.39370078740157483" footer="0.39370078740157483"/>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DB</vt:lpstr>
      <vt:lpstr>様式1-1_申請書(表)</vt:lpstr>
      <vt:lpstr>様式1-2_申請書(裏)</vt:lpstr>
      <vt:lpstr>様式2_営業所一覧表</vt:lpstr>
      <vt:lpstr>様式3_実績表</vt:lpstr>
      <vt:lpstr>様式4_技術者名簿</vt:lpstr>
      <vt:lpstr>様式5_位置図</vt:lpstr>
      <vt:lpstr>様式6_確認票</vt:lpstr>
      <vt:lpstr>'様式1-1_申請書(表)'!Print_Area</vt:lpstr>
      <vt:lpstr>'様式1-2_申請書(裏)'!Print_Area</vt:lpstr>
      <vt:lpstr>様式2_営業所一覧表!Print_Area</vt:lpstr>
      <vt:lpstr>様式3_実績表!Print_Area</vt:lpstr>
      <vt:lpstr>様式4_技術者名簿!Print_Area</vt:lpstr>
      <vt:lpstr>様式5_位置図!Print_Area</vt:lpstr>
      <vt:lpstr>様式6_確認票!Print_Area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FMV-USER</dc:creator>
  <cp:lastModifiedBy>user</cp:lastModifiedBy>
  <cp:lastPrinted>2024-10-25T01:50:02Z</cp:lastPrinted>
  <dcterms:created xsi:type="dcterms:W3CDTF">2002-01-16T07:16:07Z</dcterms:created>
  <dcterms:modified xsi:type="dcterms:W3CDTF">2024-11-13T01:07:05Z</dcterms:modified>
</cp:coreProperties>
</file>