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G0000SV1NS701\d10140$\doc\★労働環境推進グループ\R8\02_新規事業検討\01_業務改善・賃上げ促進事業\07_広報・周知\HP\"/>
    </mc:Choice>
  </mc:AlternateContent>
  <xr:revisionPtr revIDLastSave="0" documentId="13_ncr:1_{864E2194-29BC-4939-82F4-45322C8D410C}" xr6:coauthVersionLast="47" xr6:coauthVersionMax="47" xr10:uidLastSave="{00000000-0000-0000-0000-000000000000}"/>
  <workbookProtection workbookAlgorithmName="SHA-512" workbookHashValue="Q/ch4LI1wHKeA3lx4hL7f/+ZIlWSm03dz6DY7BjFcMq3wdEJxkuJ5ah77QKmipcC+Eg5Q6H5VNutD/EexI9qgA==" workbookSaltValue="zTFEnedsOOTxoJNdhEpeXw==" workbookSpinCount="100000" lockStructure="1"/>
  <bookViews>
    <workbookView xWindow="-108" yWindow="-108" windowWidth="23256" windowHeight="13896" firstSheet="1" activeTab="1" xr2:uid="{B89D0A5C-DA56-4CED-80DA-4E6637B78893}"/>
  </bookViews>
  <sheets>
    <sheet name="マスタ" sheetId="5" state="hidden" r:id="rId1"/>
    <sheet name="様式第１号（第５条関係）事前登録書" sheetId="1" r:id="rId2"/>
    <sheet name="賃金引上げチェックリスト" sheetId="2" r:id="rId3"/>
    <sheet name="賃金引上げチェックリスト_別紙" sheetId="3" r:id="rId4"/>
    <sheet name="記入例" sheetId="4" state="hidden" r:id="rId5"/>
  </sheets>
  <definedNames>
    <definedName name="_xlnm.Print_Area" localSheetId="4">記入例!$A$1:$K$41</definedName>
    <definedName name="_xlnm.Print_Area" localSheetId="2">賃金引上げチェックリスト!$A$1:$K$41</definedName>
    <definedName name="_xlnm.Print_Area" localSheetId="3">賃金引上げチェックリスト_別紙!$A$1:$J$111</definedName>
    <definedName name="_xlnm.Print_Area" localSheetId="1">'様式第１号（第５条関係）事前登録書'!$B$2:$BC$53</definedName>
    <definedName name="_xlnm.Print_Titles" localSheetId="3">賃金引上げチェックリスト_別紙!$2:$3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0" i="2" l="1"/>
  <c r="O28" i="2" s="1"/>
  <c r="AF31" i="2"/>
  <c r="AF30" i="2"/>
  <c r="AF29" i="2"/>
  <c r="AF28" i="2"/>
  <c r="AF27" i="2"/>
  <c r="AF26" i="2"/>
  <c r="AF25" i="2"/>
  <c r="AF24" i="2"/>
  <c r="AF23" i="2"/>
  <c r="AF22" i="2"/>
  <c r="AA22" i="2" s="1"/>
  <c r="W40" i="2"/>
  <c r="AA34" i="2"/>
  <c r="AE31" i="2"/>
  <c r="AA31" i="2"/>
  <c r="AE30" i="2"/>
  <c r="AA30" i="2" s="1"/>
  <c r="AE29" i="2"/>
  <c r="AA29" i="2"/>
  <c r="AE28" i="2"/>
  <c r="AA28" i="2"/>
  <c r="AE27" i="2"/>
  <c r="AA27" i="2"/>
  <c r="AE26" i="2"/>
  <c r="AA26" i="2"/>
  <c r="AE25" i="2"/>
  <c r="AE24" i="2"/>
  <c r="AA24" i="2"/>
  <c r="AE23" i="2"/>
  <c r="AE22" i="2"/>
  <c r="N22" i="2"/>
  <c r="N23" i="2"/>
  <c r="N24" i="2"/>
  <c r="N25" i="2"/>
  <c r="N26" i="2"/>
  <c r="N27" i="2"/>
  <c r="N28" i="2"/>
  <c r="N29" i="2"/>
  <c r="N30" i="2"/>
  <c r="N31" i="2"/>
  <c r="F40" i="4"/>
  <c r="O29" i="4" s="1"/>
  <c r="N31" i="4"/>
  <c r="J31" i="4"/>
  <c r="O30" i="4"/>
  <c r="N30" i="4"/>
  <c r="J30" i="4"/>
  <c r="N29" i="4"/>
  <c r="J29" i="4" s="1"/>
  <c r="O28" i="4"/>
  <c r="N28" i="4"/>
  <c r="J28" i="4"/>
  <c r="O27" i="4"/>
  <c r="N27" i="4"/>
  <c r="J27" i="4" s="1"/>
  <c r="O26" i="4"/>
  <c r="N26" i="4"/>
  <c r="J26" i="4"/>
  <c r="O25" i="4"/>
  <c r="N25" i="4"/>
  <c r="J25" i="4" s="1"/>
  <c r="O24" i="4"/>
  <c r="N24" i="4"/>
  <c r="J24" i="4"/>
  <c r="N23" i="4"/>
  <c r="O22" i="4"/>
  <c r="J22" i="4" s="1"/>
  <c r="N22" i="4"/>
  <c r="F110" i="3"/>
  <c r="N103" i="3" s="1"/>
  <c r="J103" i="3" s="1"/>
  <c r="M103" i="3"/>
  <c r="N102" i="3"/>
  <c r="J102" i="3" s="1"/>
  <c r="M102" i="3"/>
  <c r="N101" i="3"/>
  <c r="M101" i="3"/>
  <c r="J101" i="3" s="1"/>
  <c r="N100" i="3"/>
  <c r="M100" i="3"/>
  <c r="J100" i="3"/>
  <c r="N99" i="3"/>
  <c r="M99" i="3"/>
  <c r="J99" i="3" s="1"/>
  <c r="N98" i="3"/>
  <c r="J98" i="3" s="1"/>
  <c r="M98" i="3"/>
  <c r="N97" i="3"/>
  <c r="M97" i="3"/>
  <c r="J97" i="3" s="1"/>
  <c r="N96" i="3"/>
  <c r="M96" i="3"/>
  <c r="J96" i="3"/>
  <c r="N95" i="3"/>
  <c r="M95" i="3"/>
  <c r="J95" i="3"/>
  <c r="N94" i="3"/>
  <c r="J94" i="3" s="1"/>
  <c r="M94" i="3"/>
  <c r="N93" i="3"/>
  <c r="M93" i="3"/>
  <c r="J93" i="3" s="1"/>
  <c r="N92" i="3"/>
  <c r="M92" i="3"/>
  <c r="J92" i="3"/>
  <c r="N91" i="3"/>
  <c r="M91" i="3"/>
  <c r="J91" i="3" s="1"/>
  <c r="N90" i="3"/>
  <c r="J90" i="3" s="1"/>
  <c r="M90" i="3"/>
  <c r="N89" i="3"/>
  <c r="M89" i="3"/>
  <c r="J89" i="3" s="1"/>
  <c r="N88" i="3"/>
  <c r="M88" i="3"/>
  <c r="J88" i="3"/>
  <c r="N87" i="3"/>
  <c r="M87" i="3"/>
  <c r="J87" i="3"/>
  <c r="N86" i="3"/>
  <c r="J86" i="3" s="1"/>
  <c r="M86" i="3"/>
  <c r="N85" i="3"/>
  <c r="M85" i="3"/>
  <c r="J85" i="3" s="1"/>
  <c r="N84" i="3"/>
  <c r="M84" i="3"/>
  <c r="J84" i="3"/>
  <c r="N83" i="3"/>
  <c r="M83" i="3"/>
  <c r="J83" i="3" s="1"/>
  <c r="N82" i="3"/>
  <c r="J82" i="3" s="1"/>
  <c r="M82" i="3"/>
  <c r="N81" i="3"/>
  <c r="M81" i="3"/>
  <c r="J81" i="3" s="1"/>
  <c r="N80" i="3"/>
  <c r="M80" i="3"/>
  <c r="J80" i="3"/>
  <c r="N79" i="3"/>
  <c r="M79" i="3"/>
  <c r="J79" i="3"/>
  <c r="N78" i="3"/>
  <c r="J78" i="3" s="1"/>
  <c r="M78" i="3"/>
  <c r="N77" i="3"/>
  <c r="M77" i="3"/>
  <c r="J77" i="3" s="1"/>
  <c r="N76" i="3"/>
  <c r="M76" i="3"/>
  <c r="J76" i="3"/>
  <c r="N75" i="3"/>
  <c r="M75" i="3"/>
  <c r="J75" i="3" s="1"/>
  <c r="N74" i="3"/>
  <c r="J74" i="3" s="1"/>
  <c r="M74" i="3"/>
  <c r="N73" i="3"/>
  <c r="M73" i="3"/>
  <c r="J73" i="3" s="1"/>
  <c r="N72" i="3"/>
  <c r="M72" i="3"/>
  <c r="J72" i="3"/>
  <c r="N71" i="3"/>
  <c r="M71" i="3"/>
  <c r="J71" i="3"/>
  <c r="N70" i="3"/>
  <c r="J70" i="3" s="1"/>
  <c r="M70" i="3"/>
  <c r="N69" i="3"/>
  <c r="M69" i="3"/>
  <c r="J69" i="3" s="1"/>
  <c r="N68" i="3"/>
  <c r="M68" i="3"/>
  <c r="J68" i="3"/>
  <c r="N67" i="3"/>
  <c r="M67" i="3"/>
  <c r="J67" i="3" s="1"/>
  <c r="N66" i="3"/>
  <c r="J66" i="3" s="1"/>
  <c r="M66" i="3"/>
  <c r="N65" i="3"/>
  <c r="M65" i="3"/>
  <c r="J65" i="3" s="1"/>
  <c r="N64" i="3"/>
  <c r="M64" i="3"/>
  <c r="J64" i="3"/>
  <c r="N63" i="3"/>
  <c r="M63" i="3"/>
  <c r="J63" i="3"/>
  <c r="N62" i="3"/>
  <c r="J62" i="3" s="1"/>
  <c r="M62" i="3"/>
  <c r="N61" i="3"/>
  <c r="M61" i="3"/>
  <c r="J61" i="3" s="1"/>
  <c r="N60" i="3"/>
  <c r="M60" i="3"/>
  <c r="J60" i="3"/>
  <c r="N59" i="3"/>
  <c r="M59" i="3"/>
  <c r="J59" i="3" s="1"/>
  <c r="N58" i="3"/>
  <c r="J58" i="3" s="1"/>
  <c r="M58" i="3"/>
  <c r="N57" i="3"/>
  <c r="M57" i="3"/>
  <c r="J57" i="3" s="1"/>
  <c r="N56" i="3"/>
  <c r="M56" i="3"/>
  <c r="J56" i="3"/>
  <c r="N55" i="3"/>
  <c r="M55" i="3"/>
  <c r="J55" i="3"/>
  <c r="N54" i="3"/>
  <c r="J54" i="3" s="1"/>
  <c r="M54" i="3"/>
  <c r="N53" i="3"/>
  <c r="M53" i="3"/>
  <c r="J53" i="3" s="1"/>
  <c r="N52" i="3"/>
  <c r="M52" i="3"/>
  <c r="J52" i="3"/>
  <c r="N51" i="3"/>
  <c r="M51" i="3"/>
  <c r="J51" i="3" s="1"/>
  <c r="N50" i="3"/>
  <c r="J50" i="3" s="1"/>
  <c r="M50" i="3"/>
  <c r="N49" i="3"/>
  <c r="M49" i="3"/>
  <c r="J49" i="3" s="1"/>
  <c r="N48" i="3"/>
  <c r="M48" i="3"/>
  <c r="J48" i="3"/>
  <c r="N47" i="3"/>
  <c r="M47" i="3"/>
  <c r="J47" i="3"/>
  <c r="N46" i="3"/>
  <c r="J46" i="3" s="1"/>
  <c r="M46" i="3"/>
  <c r="N45" i="3"/>
  <c r="M45" i="3"/>
  <c r="J45" i="3" s="1"/>
  <c r="N44" i="3"/>
  <c r="M44" i="3"/>
  <c r="J44" i="3"/>
  <c r="N43" i="3"/>
  <c r="M43" i="3"/>
  <c r="J43" i="3" s="1"/>
  <c r="N42" i="3"/>
  <c r="J42" i="3" s="1"/>
  <c r="M42" i="3"/>
  <c r="N41" i="3"/>
  <c r="M41" i="3"/>
  <c r="J41" i="3" s="1"/>
  <c r="N40" i="3"/>
  <c r="M40" i="3"/>
  <c r="J40" i="3"/>
  <c r="N39" i="3"/>
  <c r="M39" i="3"/>
  <c r="J39" i="3"/>
  <c r="N38" i="3"/>
  <c r="J38" i="3" s="1"/>
  <c r="M38" i="3"/>
  <c r="N37" i="3"/>
  <c r="M37" i="3"/>
  <c r="J37" i="3" s="1"/>
  <c r="N36" i="3"/>
  <c r="M36" i="3"/>
  <c r="J36" i="3"/>
  <c r="N35" i="3"/>
  <c r="M35" i="3"/>
  <c r="J35" i="3" s="1"/>
  <c r="N34" i="3"/>
  <c r="J34" i="3" s="1"/>
  <c r="M34" i="3"/>
  <c r="N33" i="3"/>
  <c r="M33" i="3"/>
  <c r="J33" i="3" s="1"/>
  <c r="N32" i="3"/>
  <c r="M32" i="3"/>
  <c r="J32" i="3"/>
  <c r="N31" i="3"/>
  <c r="M31" i="3"/>
  <c r="J31" i="3"/>
  <c r="N30" i="3"/>
  <c r="J30" i="3" s="1"/>
  <c r="M30" i="3"/>
  <c r="N29" i="3"/>
  <c r="M29" i="3"/>
  <c r="J29" i="3" s="1"/>
  <c r="N28" i="3"/>
  <c r="M28" i="3"/>
  <c r="J28" i="3"/>
  <c r="N27" i="3"/>
  <c r="M27" i="3"/>
  <c r="J27" i="3" s="1"/>
  <c r="N26" i="3"/>
  <c r="J26" i="3" s="1"/>
  <c r="M26" i="3"/>
  <c r="N25" i="3"/>
  <c r="M25" i="3"/>
  <c r="J25" i="3" s="1"/>
  <c r="N24" i="3"/>
  <c r="M24" i="3"/>
  <c r="J24" i="3"/>
  <c r="N23" i="3"/>
  <c r="M23" i="3"/>
  <c r="J23" i="3"/>
  <c r="N22" i="3"/>
  <c r="J22" i="3" s="1"/>
  <c r="M22" i="3"/>
  <c r="N21" i="3"/>
  <c r="M21" i="3"/>
  <c r="J21" i="3" s="1"/>
  <c r="N20" i="3"/>
  <c r="M20" i="3"/>
  <c r="J20" i="3"/>
  <c r="N19" i="3"/>
  <c r="M19" i="3"/>
  <c r="J19" i="3" s="1"/>
  <c r="N18" i="3"/>
  <c r="J18" i="3" s="1"/>
  <c r="M18" i="3"/>
  <c r="N17" i="3"/>
  <c r="M17" i="3"/>
  <c r="J17" i="3" s="1"/>
  <c r="N16" i="3"/>
  <c r="M16" i="3"/>
  <c r="J16" i="3"/>
  <c r="N15" i="3"/>
  <c r="M15" i="3"/>
  <c r="J15" i="3"/>
  <c r="N14" i="3"/>
  <c r="J14" i="3" s="1"/>
  <c r="M14" i="3"/>
  <c r="N13" i="3"/>
  <c r="M13" i="3"/>
  <c r="J13" i="3" s="1"/>
  <c r="N12" i="3"/>
  <c r="M12" i="3"/>
  <c r="J12" i="3"/>
  <c r="N11" i="3"/>
  <c r="M11" i="3"/>
  <c r="J11" i="3" s="1"/>
  <c r="N10" i="3"/>
  <c r="J10" i="3" s="1"/>
  <c r="M10" i="3"/>
  <c r="N9" i="3"/>
  <c r="M9" i="3"/>
  <c r="J9" i="3" s="1"/>
  <c r="N8" i="3"/>
  <c r="M8" i="3"/>
  <c r="J8" i="3"/>
  <c r="N7" i="3"/>
  <c r="M7" i="3"/>
  <c r="J7" i="3"/>
  <c r="N6" i="3"/>
  <c r="J6" i="3" s="1"/>
  <c r="M6" i="3"/>
  <c r="N5" i="3"/>
  <c r="M5" i="3"/>
  <c r="J5" i="3" s="1"/>
  <c r="J105" i="3" s="1"/>
  <c r="N4" i="3"/>
  <c r="M4" i="3"/>
  <c r="J4" i="3"/>
  <c r="O26" i="2" l="1"/>
  <c r="J26" i="2" s="1"/>
  <c r="O31" i="2"/>
  <c r="J31" i="2" s="1"/>
  <c r="O25" i="2"/>
  <c r="J25" i="2" s="1"/>
  <c r="AA25" i="2"/>
  <c r="O24" i="2"/>
  <c r="J24" i="2" s="1"/>
  <c r="O23" i="2"/>
  <c r="J23" i="2" s="1"/>
  <c r="AA23" i="2"/>
  <c r="O27" i="2"/>
  <c r="J27" i="2" s="1"/>
  <c r="O30" i="2"/>
  <c r="J30" i="2" s="1"/>
  <c r="O22" i="2"/>
  <c r="J22" i="2" s="1"/>
  <c r="O29" i="2"/>
  <c r="J28" i="2"/>
  <c r="J29" i="2"/>
  <c r="J34" i="4"/>
  <c r="J34" i="2"/>
  <c r="O23" i="4"/>
  <c r="J23" i="4" s="1"/>
  <c r="J33" i="4" s="1"/>
  <c r="J35" i="4" s="1"/>
  <c r="O31" i="4"/>
  <c r="AA33" i="2" l="1"/>
  <c r="AA35" i="2" s="1"/>
  <c r="J35" i="2"/>
  <c r="P41" i="1" s="1"/>
  <c r="J33" i="2"/>
  <c r="AS47" i="1" l="1"/>
  <c r="AS51" i="1" s="1"/>
  <c r="R47" i="1"/>
  <c r="R51" i="1" s="1"/>
</calcChain>
</file>

<file path=xl/sharedStrings.xml><?xml version="1.0" encoding="utf-8"?>
<sst xmlns="http://schemas.openxmlformats.org/spreadsheetml/2006/main" count="702" uniqueCount="138">
  <si>
    <t>様式第１号（第５条関係）</t>
    <phoneticPr fontId="5"/>
  </si>
  <si>
    <t>※黄色セルを入力または選択してください</t>
    <rPh sb="1" eb="3">
      <t>キイロ</t>
    </rPh>
    <rPh sb="6" eb="8">
      <t>ニュウリョク</t>
    </rPh>
    <rPh sb="11" eb="13">
      <t>センタク</t>
    </rPh>
    <phoneticPr fontId="5"/>
  </si>
  <si>
    <t>事前登録書</t>
    <phoneticPr fontId="5"/>
  </si>
  <si>
    <t>令和</t>
    <rPh sb="0" eb="2">
      <t>レイワ</t>
    </rPh>
    <phoneticPr fontId="5"/>
  </si>
  <si>
    <t>年</t>
    <rPh sb="0" eb="1">
      <t>ネン</t>
    </rPh>
    <phoneticPr fontId="5"/>
  </si>
  <si>
    <t>月</t>
    <rPh sb="0" eb="1">
      <t>ツキ</t>
    </rPh>
    <phoneticPr fontId="5"/>
  </si>
  <si>
    <t>日</t>
    <rPh sb="0" eb="1">
      <t>ニチ</t>
    </rPh>
    <phoneticPr fontId="5"/>
  </si>
  <si>
    <t>←申請日は、大阪府業施オンラインシステムの申請日としてください。</t>
    <rPh sb="6" eb="9">
      <t>オオサカフ</t>
    </rPh>
    <rPh sb="9" eb="11">
      <t>ギョウセ</t>
    </rPh>
    <phoneticPr fontId="5"/>
  </si>
  <si>
    <t>　郵送の場合は記入日としてください</t>
    <rPh sb="1" eb="3">
      <t>ユウソウ</t>
    </rPh>
    <rPh sb="4" eb="6">
      <t>バアイ</t>
    </rPh>
    <rPh sb="7" eb="10">
      <t>キニュウビ</t>
    </rPh>
    <phoneticPr fontId="5"/>
  </si>
  <si>
    <t>＜申請者（本店等）＞</t>
    <phoneticPr fontId="5"/>
  </si>
  <si>
    <t>所在地</t>
  </si>
  <si>
    <t>大阪府○○市○○区○○　○丁目○番</t>
    <phoneticPr fontId="5"/>
  </si>
  <si>
    <t>←都道府県から記入してください</t>
    <rPh sb="1" eb="5">
      <t>トドウフケン</t>
    </rPh>
    <rPh sb="7" eb="9">
      <t>キニュウ</t>
    </rPh>
    <phoneticPr fontId="5"/>
  </si>
  <si>
    <t>名　称</t>
  </si>
  <si>
    <t>株式会社〇〇〇〇</t>
    <phoneticPr fontId="5"/>
  </si>
  <si>
    <t>←㈱などの省略はしないでください</t>
    <rPh sb="5" eb="7">
      <t>ショウリャク</t>
    </rPh>
    <phoneticPr fontId="5"/>
  </si>
  <si>
    <t>代表者</t>
  </si>
  <si>
    <t>代表取締役　〇〇　〇〇</t>
    <phoneticPr fontId="5"/>
  </si>
  <si>
    <t>←職・氏名を記入してください。</t>
    <phoneticPr fontId="5"/>
  </si>
  <si>
    <t>１　申請事業場</t>
  </si>
  <si>
    <t>事　業　場　名</t>
    <rPh sb="0" eb="1">
      <t>コト</t>
    </rPh>
    <rPh sb="2" eb="3">
      <t>ギョウ</t>
    </rPh>
    <rPh sb="4" eb="5">
      <t>バ</t>
    </rPh>
    <rPh sb="6" eb="7">
      <t>ナ</t>
    </rPh>
    <phoneticPr fontId="5"/>
  </si>
  <si>
    <t>株式会社〇〇〇〇　〇〇事業所</t>
    <rPh sb="11" eb="14">
      <t>ジギョウショ</t>
    </rPh>
    <phoneticPr fontId="5"/>
  </si>
  <si>
    <t>所　　在　　地</t>
    <rPh sb="0" eb="1">
      <t>ショ</t>
    </rPh>
    <rPh sb="3" eb="4">
      <t>ザイ</t>
    </rPh>
    <rPh sb="6" eb="7">
      <t>チ</t>
    </rPh>
    <phoneticPr fontId="5"/>
  </si>
  <si>
    <t>担　　当　　者</t>
    <rPh sb="0" eb="1">
      <t>タン</t>
    </rPh>
    <rPh sb="3" eb="4">
      <t>トウ</t>
    </rPh>
    <rPh sb="6" eb="7">
      <t>モノ</t>
    </rPh>
    <phoneticPr fontId="5"/>
  </si>
  <si>
    <t>〇〇　〇〇</t>
    <phoneticPr fontId="5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</si>
  <si>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5"/>
  </si>
  <si>
    <t>XX-XXXX-XXXX</t>
    <phoneticPr fontId="5"/>
  </si>
  <si>
    <t>連絡先E-mail</t>
    <rPh sb="0" eb="3">
      <t>レンラクサキ</t>
    </rPh>
    <phoneticPr fontId="5"/>
  </si>
  <si>
    <t>XXXXXX@XXXX</t>
    <phoneticPr fontId="5"/>
  </si>
  <si>
    <t>２　国助成金申請状況</t>
    <phoneticPr fontId="5"/>
  </si>
  <si>
    <t>国助成金申請日</t>
    <phoneticPr fontId="5"/>
  </si>
  <si>
    <t>←国助成金様式１号に記載（または記載予定）の内容を記載してください。</t>
    <rPh sb="1" eb="2">
      <t>クニ</t>
    </rPh>
    <rPh sb="2" eb="5">
      <t>ジョセイキン</t>
    </rPh>
    <rPh sb="5" eb="7">
      <t>ヨウシキ</t>
    </rPh>
    <rPh sb="8" eb="9">
      <t>ゴウ</t>
    </rPh>
    <rPh sb="10" eb="12">
      <t>キサイ</t>
    </rPh>
    <rPh sb="16" eb="18">
      <t>キサイ</t>
    </rPh>
    <rPh sb="18" eb="20">
      <t>ヨテイ</t>
    </rPh>
    <rPh sb="22" eb="24">
      <t>ナイヨウ</t>
    </rPh>
    <rPh sb="25" eb="27">
      <t>キサイ</t>
    </rPh>
    <phoneticPr fontId="5"/>
  </si>
  <si>
    <t>申請コース（いずれかに〇）</t>
    <rPh sb="0" eb="2">
      <t>シンセイ</t>
    </rPh>
    <phoneticPr fontId="5"/>
  </si>
  <si>
    <t>国助成金様式１号６国庫補助金所要額調書
（別紙１）Ｄ欄に記載の額（注）</t>
    <rPh sb="0" eb="1">
      <t>クニ</t>
    </rPh>
    <rPh sb="1" eb="4">
      <t>ジョセイキン</t>
    </rPh>
    <rPh sb="4" eb="6">
      <t>ヨウシキ</t>
    </rPh>
    <rPh sb="7" eb="8">
      <t>ゴウ</t>
    </rPh>
    <rPh sb="9" eb="11">
      <t>コッコ</t>
    </rPh>
    <rPh sb="11" eb="14">
      <t>ホジョキン</t>
    </rPh>
    <rPh sb="14" eb="16">
      <t>ショヨウ</t>
    </rPh>
    <rPh sb="16" eb="17">
      <t>ガク</t>
    </rPh>
    <rPh sb="17" eb="19">
      <t>チョウショ</t>
    </rPh>
    <rPh sb="21" eb="23">
      <t>ベッシ</t>
    </rPh>
    <rPh sb="26" eb="27">
      <t>ラン</t>
    </rPh>
    <rPh sb="28" eb="30">
      <t>キサイ</t>
    </rPh>
    <rPh sb="31" eb="32">
      <t>ガク</t>
    </rPh>
    <rPh sb="33" eb="34">
      <t>チュウ</t>
    </rPh>
    <phoneticPr fontId="5"/>
  </si>
  <si>
    <t>金</t>
    <rPh sb="0" eb="1">
      <t>キン</t>
    </rPh>
    <phoneticPr fontId="5"/>
  </si>
  <si>
    <t>円（Ａ）</t>
    <rPh sb="0" eb="1">
      <t>エン</t>
    </rPh>
    <phoneticPr fontId="5"/>
  </si>
  <si>
    <t>　（注）額に消費税及び地方消費税を含む場合は、右欄（Ａ）は税抜きの金額を記載すること。</t>
    <phoneticPr fontId="5"/>
  </si>
  <si>
    <t>３　賃金引上げ計画</t>
    <phoneticPr fontId="5"/>
  </si>
  <si>
    <t>府補助金要綱第２条第３号及び
第４号をともに満たす労働者数（※）</t>
    <rPh sb="0" eb="1">
      <t>フ</t>
    </rPh>
    <rPh sb="1" eb="4">
      <t>ホジョキン</t>
    </rPh>
    <rPh sb="4" eb="6">
      <t>ヨウコウ</t>
    </rPh>
    <rPh sb="6" eb="7">
      <t>ダイ</t>
    </rPh>
    <rPh sb="8" eb="9">
      <t>ジョウ</t>
    </rPh>
    <rPh sb="9" eb="10">
      <t>ダイ</t>
    </rPh>
    <rPh sb="11" eb="12">
      <t>ゴウ</t>
    </rPh>
    <rPh sb="12" eb="13">
      <t>オヨ</t>
    </rPh>
    <rPh sb="15" eb="16">
      <t>ダイ</t>
    </rPh>
    <rPh sb="17" eb="18">
      <t>ゴウ</t>
    </rPh>
    <rPh sb="22" eb="23">
      <t>ミ</t>
    </rPh>
    <rPh sb="25" eb="28">
      <t>ロウドウシャ</t>
    </rPh>
    <rPh sb="28" eb="29">
      <t>スウ</t>
    </rPh>
    <phoneticPr fontId="5"/>
  </si>
  <si>
    <t>人</t>
    <rPh sb="0" eb="1">
      <t>ニン</t>
    </rPh>
    <phoneticPr fontId="5"/>
  </si>
  <si>
    <t>←別途要件確認シートにより算出された人数を記載してください。</t>
    <rPh sb="1" eb="3">
      <t>ベット</t>
    </rPh>
    <rPh sb="3" eb="5">
      <t>ヨウケン</t>
    </rPh>
    <rPh sb="5" eb="7">
      <t>カクニン</t>
    </rPh>
    <rPh sb="13" eb="15">
      <t>サンシュツ</t>
    </rPh>
    <rPh sb="18" eb="20">
      <t>ニンズウ</t>
    </rPh>
    <rPh sb="21" eb="23">
      <t>キサイ</t>
    </rPh>
    <phoneticPr fontId="5"/>
  </si>
  <si>
    <t>　（※）別に定める要件確認シートにより算出された人数を記載してください。</t>
    <phoneticPr fontId="5"/>
  </si>
  <si>
    <t>４　対象経費支出予定額</t>
    <phoneticPr fontId="5"/>
  </si>
  <si>
    <t>（Ａ）×１／４</t>
    <phoneticPr fontId="5"/>
  </si>
  <si>
    <t>円（Ｂ）</t>
    <rPh sb="0" eb="1">
      <t>エン</t>
    </rPh>
    <phoneticPr fontId="5"/>
  </si>
  <si>
    <t>←自動で計算されます</t>
    <rPh sb="1" eb="3">
      <t>ジドウ</t>
    </rPh>
    <rPh sb="4" eb="6">
      <t>ケイサン</t>
    </rPh>
    <phoneticPr fontId="5"/>
  </si>
  <si>
    <t>３賃金引上げ計画に記載の労働者数に応じて、
（別表）に定めた【府】補助上限額（※）</t>
    <rPh sb="1" eb="3">
      <t>チンギン</t>
    </rPh>
    <rPh sb="3" eb="5">
      <t>ヒキア</t>
    </rPh>
    <rPh sb="6" eb="8">
      <t>ケイカク</t>
    </rPh>
    <rPh sb="9" eb="11">
      <t>キサイ</t>
    </rPh>
    <rPh sb="12" eb="15">
      <t>ロウドウシャ</t>
    </rPh>
    <rPh sb="15" eb="16">
      <t>スウ</t>
    </rPh>
    <rPh sb="17" eb="18">
      <t>オウ</t>
    </rPh>
    <rPh sb="23" eb="25">
      <t>ベッピョウ</t>
    </rPh>
    <rPh sb="27" eb="28">
      <t>サダ</t>
    </rPh>
    <rPh sb="31" eb="32">
      <t>フ</t>
    </rPh>
    <rPh sb="33" eb="35">
      <t>ホジョ</t>
    </rPh>
    <rPh sb="35" eb="37">
      <t>ジョウゲン</t>
    </rPh>
    <rPh sb="37" eb="38">
      <t>ガク</t>
    </rPh>
    <phoneticPr fontId="5"/>
  </si>
  <si>
    <t>円（Ｃ）</t>
    <rPh sb="0" eb="1">
      <t>エン</t>
    </rPh>
    <phoneticPr fontId="5"/>
  </si>
  <si>
    <t>（Ｂ）と（Ｃ）のいずれか低い額</t>
    <rPh sb="12" eb="13">
      <t>ヒク</t>
    </rPh>
    <rPh sb="14" eb="15">
      <t>ガク</t>
    </rPh>
    <phoneticPr fontId="5"/>
  </si>
  <si>
    <t>円</t>
    <rPh sb="0" eb="1">
      <t>エン</t>
    </rPh>
    <phoneticPr fontId="5"/>
  </si>
  <si>
    <t>　（※）労働者数は、（別表）補助上限額（参考）【国】助成上限額のコース区分欄の人数を参照</t>
    <phoneticPr fontId="5"/>
  </si>
  <si>
    <t>賃金引上げ計画　チェックリスト</t>
    <rPh sb="0" eb="3">
      <t>チンギンヒ</t>
    </rPh>
    <rPh sb="3" eb="4">
      <t>ア</t>
    </rPh>
    <rPh sb="5" eb="7">
      <t>ケイカク</t>
    </rPh>
    <phoneticPr fontId="5"/>
  </si>
  <si>
    <t>【手順】</t>
    <rPh sb="1" eb="3">
      <t>テジュン</t>
    </rPh>
    <phoneticPr fontId="5"/>
  </si>
  <si>
    <t>　１．（１）、（２）、（３）の黄色セルに、該当する金額を入力してください。</t>
    <rPh sb="15" eb="17">
      <t>キイロ</t>
    </rPh>
    <rPh sb="21" eb="23">
      <t>ガイトウ</t>
    </rPh>
    <rPh sb="25" eb="27">
      <t>キンガク</t>
    </rPh>
    <rPh sb="28" eb="30">
      <t>ニュウリョク</t>
    </rPh>
    <phoneticPr fontId="5"/>
  </si>
  <si>
    <t>　　　　対象者が10名を超える場合は、別紙に記載してください。</t>
    <rPh sb="4" eb="7">
      <t>タイショウシャ</t>
    </rPh>
    <rPh sb="10" eb="11">
      <t>メイ</t>
    </rPh>
    <rPh sb="12" eb="13">
      <t>コ</t>
    </rPh>
    <rPh sb="15" eb="17">
      <t>バアイ</t>
    </rPh>
    <rPh sb="19" eb="21">
      <t>ベッシ</t>
    </rPh>
    <rPh sb="22" eb="24">
      <t>キサイ</t>
    </rPh>
    <phoneticPr fontId="5"/>
  </si>
  <si>
    <t>　２．（４）に『該当』、『非該当』が表示されます。</t>
    <rPh sb="8" eb="10">
      <t>ガイトウ</t>
    </rPh>
    <rPh sb="13" eb="16">
      <t>ヒガイトウ</t>
    </rPh>
    <rPh sb="18" eb="20">
      <t>ヒョウジ</t>
    </rPh>
    <phoneticPr fontId="5"/>
  </si>
  <si>
    <t>　　　　『該当』の場合、大阪府補助金の要件を満たしています。</t>
    <phoneticPr fontId="5"/>
  </si>
  <si>
    <t>　　　　『非該当』の場合、大阪府補助金の要件を満たしていません。</t>
    <rPh sb="5" eb="6">
      <t>ヒ</t>
    </rPh>
    <phoneticPr fontId="5"/>
  </si>
  <si>
    <t>【項目の説明】</t>
    <rPh sb="1" eb="3">
      <t>コウモク</t>
    </rPh>
    <rPh sb="4" eb="6">
      <t>セツメイ</t>
    </rPh>
    <phoneticPr fontId="5"/>
  </si>
  <si>
    <t>　（１）　大阪労働局へ提出した国助成金様式１号別紙２事業実施計画書３イ⑤に記載の引上げ額</t>
    <phoneticPr fontId="5"/>
  </si>
  <si>
    <t>　（２）　補助金交付要綱第２条第１項第３号に基づく引上げ額</t>
    <phoneticPr fontId="5"/>
  </si>
  <si>
    <t>　　　　　　※（１）を上回る引上げ額であること</t>
    <phoneticPr fontId="5"/>
  </si>
  <si>
    <t>　（３）　補助金交付要綱第２条第１項第４号に基づく賃上げ後の時間額</t>
    <phoneticPr fontId="5"/>
  </si>
  <si>
    <t>　　　　　　※令和８年改定後の大阪府最低賃金よりさらに2％を上回る時間額であること</t>
    <phoneticPr fontId="5"/>
  </si>
  <si>
    <t>　（４）　（２）（３）をともに要件を満たす場合は『該当』、</t>
    <rPh sb="21" eb="23">
      <t>バアイ</t>
    </rPh>
    <rPh sb="25" eb="27">
      <t>ガイトウ</t>
    </rPh>
    <phoneticPr fontId="5"/>
  </si>
  <si>
    <t>　　　　　　両方またはどちらか要件を満たさない場合は『非該当』</t>
    <phoneticPr fontId="5"/>
  </si>
  <si>
    <t>【計算用】両方プラスであれば該当</t>
    <rPh sb="1" eb="4">
      <t>ケイサンヨウ</t>
    </rPh>
    <rPh sb="5" eb="7">
      <t>リョウホウ</t>
    </rPh>
    <rPh sb="14" eb="16">
      <t>ガイトウ</t>
    </rPh>
    <phoneticPr fontId="5"/>
  </si>
  <si>
    <t>【チェックリスト】</t>
    <phoneticPr fontId="5"/>
  </si>
  <si>
    <t>（単位：円）</t>
    <rPh sb="1" eb="3">
      <t>タンイ</t>
    </rPh>
    <rPh sb="4" eb="5">
      <t>エン</t>
    </rPh>
    <phoneticPr fontId="5"/>
  </si>
  <si>
    <t>氏名</t>
    <rPh sb="0" eb="2">
      <t>シメイ</t>
    </rPh>
    <phoneticPr fontId="5"/>
  </si>
  <si>
    <r>
      <t xml:space="preserve">（１）
</t>
    </r>
    <r>
      <rPr>
        <sz val="10"/>
        <color theme="1"/>
        <rFont val="Meiryo UI"/>
        <family val="3"/>
        <charset val="128"/>
      </rPr>
      <t>大阪労働局へ提出した
計画に記載の引上げ額</t>
    </r>
    <rPh sb="15" eb="17">
      <t>ケイカク</t>
    </rPh>
    <rPh sb="18" eb="20">
      <t>キサイ</t>
    </rPh>
    <phoneticPr fontId="5"/>
  </si>
  <si>
    <r>
      <t>（２）</t>
    </r>
    <r>
      <rPr>
        <sz val="10"/>
        <color theme="1"/>
        <rFont val="Meiryo UI"/>
        <family val="3"/>
        <charset val="128"/>
      </rPr>
      <t xml:space="preserve">
賃金（時間額）
の引上げ額</t>
    </r>
    <rPh sb="4" eb="6">
      <t>チンギン</t>
    </rPh>
    <rPh sb="7" eb="10">
      <t>ジカンガク</t>
    </rPh>
    <rPh sb="13" eb="14">
      <t>ヒ</t>
    </rPh>
    <rPh sb="14" eb="15">
      <t>ア</t>
    </rPh>
    <rPh sb="16" eb="17">
      <t>ガク</t>
    </rPh>
    <phoneticPr fontId="5"/>
  </si>
  <si>
    <r>
      <t>（３）
引上げ後の賃金
（</t>
    </r>
    <r>
      <rPr>
        <sz val="10"/>
        <color theme="1"/>
        <rFont val="Meiryo UI"/>
        <family val="3"/>
        <charset val="128"/>
      </rPr>
      <t>時間額）</t>
    </r>
    <rPh sb="4" eb="5">
      <t>ヒ</t>
    </rPh>
    <rPh sb="5" eb="6">
      <t>ア</t>
    </rPh>
    <rPh sb="7" eb="8">
      <t>ゴ</t>
    </rPh>
    <rPh sb="9" eb="11">
      <t>チンギン</t>
    </rPh>
    <rPh sb="13" eb="16">
      <t>ジカンガク</t>
    </rPh>
    <phoneticPr fontId="5"/>
  </si>
  <si>
    <r>
      <t xml:space="preserve">（４）
</t>
    </r>
    <r>
      <rPr>
        <sz val="10"/>
        <color theme="1"/>
        <rFont val="Meiryo UI"/>
        <family val="3"/>
        <charset val="128"/>
      </rPr>
      <t>大阪府の
支給要件</t>
    </r>
    <rPh sb="4" eb="7">
      <t>オオサカフ</t>
    </rPh>
    <rPh sb="9" eb="11">
      <t>シキュウ</t>
    </rPh>
    <rPh sb="11" eb="13">
      <t>ヨウケン</t>
    </rPh>
    <phoneticPr fontId="5"/>
  </si>
  <si>
    <t>(2)-(1)</t>
    <phoneticPr fontId="5"/>
  </si>
  <si>
    <t>(3)-③</t>
    <phoneticPr fontId="5"/>
  </si>
  <si>
    <t>引上げ額</t>
    <rPh sb="0" eb="2">
      <t>ヒキア</t>
    </rPh>
    <rPh sb="3" eb="4">
      <t>ガク</t>
    </rPh>
    <phoneticPr fontId="5"/>
  </si>
  <si>
    <t>時間額</t>
    <rPh sb="0" eb="3">
      <t>ジカンガク</t>
    </rPh>
    <phoneticPr fontId="5"/>
  </si>
  <si>
    <t>該当人数　計</t>
    <rPh sb="0" eb="2">
      <t>ガイトウ</t>
    </rPh>
    <rPh sb="2" eb="4">
      <t>ニンズウ</t>
    </rPh>
    <rPh sb="5" eb="6">
      <t>ケイ</t>
    </rPh>
    <phoneticPr fontId="5"/>
  </si>
  <si>
    <t>a</t>
    <phoneticPr fontId="5"/>
  </si>
  <si>
    <t>別紙　計</t>
    <rPh sb="0" eb="2">
      <t>ベッシ</t>
    </rPh>
    <rPh sb="3" eb="4">
      <t>ケイ</t>
    </rPh>
    <phoneticPr fontId="5"/>
  </si>
  <si>
    <t>b</t>
    <phoneticPr fontId="5"/>
  </si>
  <si>
    <t>c=a+b</t>
    <phoneticPr fontId="5"/>
  </si>
  <si>
    <t>【参考】</t>
    <rPh sb="1" eb="3">
      <t>サンコウ</t>
    </rPh>
    <phoneticPr fontId="5"/>
  </si>
  <si>
    <t>　令和7年度最低賃金</t>
    <rPh sb="1" eb="3">
      <t>レイワ</t>
    </rPh>
    <rPh sb="4" eb="6">
      <t>ネンド</t>
    </rPh>
    <rPh sb="6" eb="10">
      <t>サイテイチンギン</t>
    </rPh>
    <phoneticPr fontId="5"/>
  </si>
  <si>
    <t>①</t>
    <phoneticPr fontId="5"/>
  </si>
  <si>
    <t>　令和8年度最低賃金</t>
    <rPh sb="1" eb="3">
      <t>レイワ</t>
    </rPh>
    <rPh sb="4" eb="6">
      <t>ネンド</t>
    </rPh>
    <rPh sb="6" eb="10">
      <t>サイテイチンギン</t>
    </rPh>
    <phoneticPr fontId="5"/>
  </si>
  <si>
    <t>②</t>
    <phoneticPr fontId="5"/>
  </si>
  <si>
    <t>　令和8年度最低賃金を2％上回る額</t>
    <rPh sb="1" eb="3">
      <t>レイワ</t>
    </rPh>
    <rPh sb="4" eb="6">
      <t>ネンド</t>
    </rPh>
    <rPh sb="6" eb="10">
      <t>サイテイチンギン</t>
    </rPh>
    <rPh sb="13" eb="15">
      <t>ウワマワ</t>
    </rPh>
    <rPh sb="16" eb="17">
      <t>ガク</t>
    </rPh>
    <phoneticPr fontId="5"/>
  </si>
  <si>
    <t>③＝②×102％</t>
    <phoneticPr fontId="5"/>
  </si>
  <si>
    <t>別紙</t>
    <rPh sb="0" eb="2">
      <t>ベッシ</t>
    </rPh>
    <phoneticPr fontId="5"/>
  </si>
  <si>
    <t>大阪太郎</t>
    <rPh sb="0" eb="2">
      <t>オオサカ</t>
    </rPh>
    <rPh sb="2" eb="4">
      <t>タロウ</t>
    </rPh>
    <phoneticPr fontId="5"/>
  </si>
  <si>
    <t>大阪花子</t>
    <rPh sb="0" eb="2">
      <t>オオサカ</t>
    </rPh>
    <rPh sb="2" eb="4">
      <t>ハナコ</t>
    </rPh>
    <phoneticPr fontId="5"/>
  </si>
  <si>
    <t>大阪一郎</t>
    <rPh sb="0" eb="2">
      <t>オオサカ</t>
    </rPh>
    <rPh sb="2" eb="4">
      <t>イチロウ</t>
    </rPh>
    <phoneticPr fontId="5"/>
  </si>
  <si>
    <t>大阪二郎</t>
    <rPh sb="0" eb="2">
      <t>オオサカ</t>
    </rPh>
    <rPh sb="2" eb="4">
      <t>ジロウ</t>
    </rPh>
    <phoneticPr fontId="5"/>
  </si>
  <si>
    <t>大阪三郎</t>
    <rPh sb="0" eb="2">
      <t>オオサカ</t>
    </rPh>
    <rPh sb="2" eb="4">
      <t>サブロウ</t>
    </rPh>
    <phoneticPr fontId="5"/>
  </si>
  <si>
    <t>←令和８年度大阪府最低賃金を入力してください。</t>
    <rPh sb="1" eb="3">
      <t>レイワ</t>
    </rPh>
    <rPh sb="4" eb="6">
      <t>ネンド</t>
    </rPh>
    <rPh sb="6" eb="9">
      <t>オオサカフ</t>
    </rPh>
    <rPh sb="9" eb="13">
      <t>サイテイチンギン</t>
    </rPh>
    <rPh sb="14" eb="16">
      <t>ニュウリョク</t>
    </rPh>
    <phoneticPr fontId="5"/>
  </si>
  <si>
    <t>←（１）、（２）、（３）の黄色セルに、該当する金額を入力してください。</t>
    <rPh sb="13" eb="15">
      <t>キイロ</t>
    </rPh>
    <rPh sb="19" eb="21">
      <t>ガイトウ</t>
    </rPh>
    <rPh sb="23" eb="25">
      <t>キンガク</t>
    </rPh>
    <rPh sb="26" eb="28">
      <t>ニュウリョク</t>
    </rPh>
    <phoneticPr fontId="5"/>
  </si>
  <si>
    <t>　　対象者が10名を超える場合は、別紙に記載してください。</t>
    <phoneticPr fontId="5"/>
  </si>
  <si>
    <t>　　（４）に『該当』、『非該当』が表示されます。</t>
    <phoneticPr fontId="5"/>
  </si>
  <si>
    <t>←『該当』の場合、大阪府補助金の要件を満たしています。</t>
    <phoneticPr fontId="5"/>
  </si>
  <si>
    <t>　『非該当』の場合、大阪府補助金の要件を満たしていません。</t>
    <phoneticPr fontId="5"/>
  </si>
  <si>
    <t>　『該当』の人数が、様式第１号　府補助金要綱第２条第３号及び
第４号をともに満たす労働者数（※）　に転記されます</t>
    <rPh sb="6" eb="8">
      <t>ニンズウ</t>
    </rPh>
    <rPh sb="10" eb="12">
      <t>ヨウシキ</t>
    </rPh>
    <rPh sb="12" eb="13">
      <t>ダイ</t>
    </rPh>
    <rPh sb="14" eb="15">
      <t>ゴウ</t>
    </rPh>
    <rPh sb="50" eb="52">
      <t>テンキ</t>
    </rPh>
    <phoneticPr fontId="5"/>
  </si>
  <si>
    <t>←『賃金引上げチェックリスト』シートにより算出された人数が転記されます。</t>
    <rPh sb="2" eb="4">
      <t>チンギン</t>
    </rPh>
    <rPh sb="4" eb="6">
      <t>ヒキア</t>
    </rPh>
    <rPh sb="21" eb="23">
      <t>サンシュツ</t>
    </rPh>
    <rPh sb="26" eb="28">
      <t>ニンズウ</t>
    </rPh>
    <rPh sb="29" eb="31">
      <t>テンキ</t>
    </rPh>
    <phoneticPr fontId="5"/>
  </si>
  <si>
    <t>　『賃金引上げチェックリスト』シートを漏れなく作成してください。</t>
    <rPh sb="2" eb="4">
      <t>チンギン</t>
    </rPh>
    <rPh sb="4" eb="6">
      <t>ヒキア</t>
    </rPh>
    <rPh sb="19" eb="20">
      <t>モ</t>
    </rPh>
    <rPh sb="23" eb="25">
      <t>サクセイ</t>
    </rPh>
    <phoneticPr fontId="5"/>
  </si>
  <si>
    <t>様式３</t>
    <rPh sb="0" eb="2">
      <t>ヨウシキ</t>
    </rPh>
    <phoneticPr fontId="5"/>
  </si>
  <si>
    <t>対応状況</t>
    <rPh sb="0" eb="2">
      <t>タイオウ</t>
    </rPh>
    <rPh sb="2" eb="4">
      <t>ジョウキョウ</t>
    </rPh>
    <phoneticPr fontId="5"/>
  </si>
  <si>
    <t>日</t>
    <rPh sb="0" eb="1">
      <t>ヒ</t>
    </rPh>
    <phoneticPr fontId="5"/>
  </si>
  <si>
    <t>元号</t>
    <rPh sb="0" eb="2">
      <t>ゲンゴウ</t>
    </rPh>
    <phoneticPr fontId="5"/>
  </si>
  <si>
    <t>性別</t>
    <rPh sb="0" eb="2">
      <t>セイベツ</t>
    </rPh>
    <phoneticPr fontId="5"/>
  </si>
  <si>
    <t>口座</t>
    <rPh sb="0" eb="2">
      <t>コウザ</t>
    </rPh>
    <phoneticPr fontId="5"/>
  </si>
  <si>
    <t>はい・いいえ</t>
    <phoneticPr fontId="5"/>
  </si>
  <si>
    <t>未対応</t>
    <rPh sb="0" eb="3">
      <t>ミタイオウ</t>
    </rPh>
    <phoneticPr fontId="5"/>
  </si>
  <si>
    <t>M</t>
    <phoneticPr fontId="5"/>
  </si>
  <si>
    <t>01</t>
    <phoneticPr fontId="5"/>
  </si>
  <si>
    <t>04</t>
    <phoneticPr fontId="5"/>
  </si>
  <si>
    <t>F</t>
    <phoneticPr fontId="5"/>
  </si>
  <si>
    <t>普通</t>
    <rPh sb="0" eb="2">
      <t>フツウ</t>
    </rPh>
    <phoneticPr fontId="5"/>
  </si>
  <si>
    <t>はい</t>
    <phoneticPr fontId="5"/>
  </si>
  <si>
    <t>作成中</t>
    <rPh sb="0" eb="3">
      <t>サクセイチュウ</t>
    </rPh>
    <phoneticPr fontId="5"/>
  </si>
  <si>
    <t>T</t>
    <phoneticPr fontId="5"/>
  </si>
  <si>
    <t>02</t>
    <phoneticPr fontId="5"/>
  </si>
  <si>
    <t>05</t>
    <phoneticPr fontId="5"/>
  </si>
  <si>
    <t>当座</t>
    <rPh sb="0" eb="2">
      <t>トウザ</t>
    </rPh>
    <phoneticPr fontId="5"/>
  </si>
  <si>
    <t>いいえ</t>
    <phoneticPr fontId="5"/>
  </si>
  <si>
    <t>作成完了</t>
    <rPh sb="0" eb="2">
      <t>サクセイ</t>
    </rPh>
    <rPh sb="2" eb="4">
      <t>カンリョウ</t>
    </rPh>
    <phoneticPr fontId="5"/>
  </si>
  <si>
    <t>S</t>
    <phoneticPr fontId="5"/>
  </si>
  <si>
    <t>03</t>
    <phoneticPr fontId="5"/>
  </si>
  <si>
    <t>06</t>
    <phoneticPr fontId="5"/>
  </si>
  <si>
    <t>提出完了</t>
    <rPh sb="0" eb="2">
      <t>テイシュツ</t>
    </rPh>
    <rPh sb="2" eb="4">
      <t>カンリョウ</t>
    </rPh>
    <phoneticPr fontId="5"/>
  </si>
  <si>
    <t>H</t>
    <phoneticPr fontId="5"/>
  </si>
  <si>
    <t>07</t>
    <phoneticPr fontId="5"/>
  </si>
  <si>
    <t>R</t>
    <phoneticPr fontId="5"/>
  </si>
  <si>
    <t>08</t>
    <phoneticPr fontId="5"/>
  </si>
  <si>
    <t>09</t>
    <phoneticPr fontId="5"/>
  </si>
  <si>
    <t>写し作成済</t>
    <rPh sb="0" eb="1">
      <t>ウツ</t>
    </rPh>
    <rPh sb="2" eb="4">
      <t>サクセイ</t>
    </rPh>
    <rPh sb="4" eb="5">
      <t>スミ</t>
    </rPh>
    <phoneticPr fontId="5"/>
  </si>
  <si>
    <t>　令和8年度大阪府最低賃金</t>
    <rPh sb="1" eb="3">
      <t>レイワ</t>
    </rPh>
    <rPh sb="4" eb="6">
      <t>ネンド</t>
    </rPh>
    <rPh sb="6" eb="9">
      <t>オオサカフ</t>
    </rPh>
    <rPh sb="9" eb="13">
      <t>サイテイチンギン</t>
    </rPh>
    <phoneticPr fontId="5"/>
  </si>
  <si>
    <t>　令和7年度事業場内最低賃金</t>
    <rPh sb="1" eb="3">
      <t>レイワ</t>
    </rPh>
    <rPh sb="4" eb="6">
      <t>ネンド</t>
    </rPh>
    <rPh sb="6" eb="8">
      <t>ジギョウ</t>
    </rPh>
    <rPh sb="8" eb="9">
      <t>ジョウ</t>
    </rPh>
    <rPh sb="9" eb="10">
      <t>ナイ</t>
    </rPh>
    <rPh sb="10" eb="14">
      <t>サイテイチンギン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</si>
</sst>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General&quot;人&quot;"/>
  </numFmts>
  <fonts count="18" x14ac:knownFonts="1">
    <font>
      <sz val="11"/>
      <color theme="1"/>
      <name val="Meiryo UI"/>
      <family val="2"/>
      <charset val="128"/>
    </font>
    <font>
      <sz val="11"/>
      <color theme="1"/>
      <name val="Meiryo UI"/>
      <family val="2"/>
      <charset val="128"/>
    </font>
    <font>
      <sz val="9"/>
      <color rgb="FF000000"/>
      <name val="Meiryo UI"/>
      <family val="3"/>
      <charset val="128"/>
    </font>
    <font>
      <u/>
      <sz val="11"/>
      <color theme="10"/>
      <name val="Meiryo UI"/>
      <family val="2"/>
      <charset val="128"/>
    </font>
    <font>
      <sz val="11"/>
      <color theme="1"/>
      <name val="ＭＳ 明朝"/>
      <family val="1"/>
      <charset val="128"/>
    </font>
    <font>
      <sz val="6"/>
      <name val="Meiryo UI"/>
      <family val="2"/>
      <charset val="128"/>
    </font>
    <font>
      <sz val="10.5"/>
      <color theme="1"/>
      <name val="ＭＳ 明朝"/>
      <family val="1"/>
      <charset val="128"/>
    </font>
    <font>
      <b/>
      <sz val="11"/>
      <color rgb="FFFF0000"/>
      <name val="ＭＳ 明朝"/>
      <family val="1"/>
      <charset val="128"/>
    </font>
    <font>
      <b/>
      <sz val="14"/>
      <color theme="1"/>
      <name val="ＭＳ 明朝"/>
      <family val="1"/>
      <charset val="128"/>
    </font>
    <font>
      <sz val="11"/>
      <color rgb="FF000000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9.5"/>
      <color theme="1"/>
      <name val="ＭＳ 明朝"/>
      <family val="1"/>
      <charset val="128"/>
    </font>
    <font>
      <u/>
      <sz val="11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b/>
      <sz val="18"/>
      <color theme="1"/>
      <name val="Meiryo UI"/>
      <family val="3"/>
      <charset val="128"/>
    </font>
    <font>
      <b/>
      <sz val="11"/>
      <color theme="1"/>
      <name val="Meiryo UI"/>
      <family val="3"/>
      <charset val="128"/>
    </font>
    <font>
      <sz val="10"/>
      <color theme="1"/>
      <name val="Meiryo UI"/>
      <family val="2"/>
      <charset val="128"/>
    </font>
    <font>
      <sz val="10"/>
      <color theme="1"/>
      <name val="Meiryo UI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4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</cellStyleXfs>
  <cellXfs count="181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2" borderId="0" xfId="0" applyFont="1" applyFill="1">
      <alignment vertical="center"/>
    </xf>
    <xf numFmtId="0" fontId="6" fillId="0" borderId="0" xfId="0" applyFont="1" applyAlignment="1">
      <alignment horizontal="left" vertical="center"/>
    </xf>
    <xf numFmtId="0" fontId="6" fillId="3" borderId="0" xfId="0" applyFont="1" applyFill="1" applyAlignment="1">
      <alignment horizontal="left" vertical="center"/>
    </xf>
    <xf numFmtId="0" fontId="4" fillId="3" borderId="0" xfId="0" applyFont="1" applyFill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8" fillId="3" borderId="0" xfId="0" applyFont="1" applyFill="1">
      <alignment vertical="center"/>
    </xf>
    <xf numFmtId="0" fontId="4" fillId="0" borderId="0" xfId="0" applyFont="1" applyAlignment="1">
      <alignment horizontal="right" vertical="center"/>
    </xf>
    <xf numFmtId="0" fontId="4" fillId="4" borderId="0" xfId="0" applyFont="1" applyFill="1" applyAlignment="1" applyProtection="1">
      <alignment horizontal="right" vertical="center"/>
      <protection locked="0"/>
    </xf>
    <xf numFmtId="0" fontId="4" fillId="3" borderId="0" xfId="0" applyFont="1" applyFill="1" applyAlignment="1">
      <alignment horizontal="right" vertical="center"/>
    </xf>
    <xf numFmtId="0" fontId="9" fillId="0" borderId="0" xfId="0" applyFont="1">
      <alignment vertical="center"/>
    </xf>
    <xf numFmtId="0" fontId="9" fillId="3" borderId="0" xfId="0" applyFont="1" applyFill="1">
      <alignment vertical="center"/>
    </xf>
    <xf numFmtId="0" fontId="0" fillId="3" borderId="0" xfId="0" applyFill="1">
      <alignment vertical="center"/>
    </xf>
    <xf numFmtId="0" fontId="6" fillId="0" borderId="0" xfId="0" applyFont="1">
      <alignment vertical="center"/>
    </xf>
    <xf numFmtId="0" fontId="6" fillId="3" borderId="0" xfId="0" applyFont="1" applyFill="1">
      <alignment vertical="center"/>
    </xf>
    <xf numFmtId="0" fontId="14" fillId="0" borderId="0" xfId="0" applyFont="1">
      <alignment vertical="center"/>
    </xf>
    <xf numFmtId="0" fontId="15" fillId="5" borderId="0" xfId="0" applyFont="1" applyFill="1">
      <alignment vertical="center"/>
    </xf>
    <xf numFmtId="0" fontId="0" fillId="5" borderId="0" xfId="0" applyFill="1">
      <alignment vertical="center"/>
    </xf>
    <xf numFmtId="0" fontId="15" fillId="6" borderId="0" xfId="0" applyFont="1" applyFill="1">
      <alignment vertical="center"/>
    </xf>
    <xf numFmtId="0" fontId="0" fillId="6" borderId="0" xfId="0" applyFill="1">
      <alignment vertical="center"/>
    </xf>
    <xf numFmtId="0" fontId="0" fillId="6" borderId="0" xfId="0" quotePrefix="1" applyFill="1">
      <alignment vertical="center"/>
    </xf>
    <xf numFmtId="0" fontId="15" fillId="0" borderId="0" xfId="0" applyFont="1">
      <alignment vertical="center"/>
    </xf>
    <xf numFmtId="0" fontId="16" fillId="0" borderId="0" xfId="0" applyFont="1" applyAlignment="1">
      <alignment horizontal="right" vertical="center"/>
    </xf>
    <xf numFmtId="0" fontId="0" fillId="7" borderId="1" xfId="0" applyFill="1" applyBorder="1" applyAlignment="1">
      <alignment horizontal="center" vertical="center"/>
    </xf>
    <xf numFmtId="0" fontId="0" fillId="7" borderId="1" xfId="0" quotePrefix="1" applyFill="1" applyBorder="1" applyAlignment="1">
      <alignment horizontal="center" vertical="top" wrapText="1"/>
    </xf>
    <xf numFmtId="0" fontId="0" fillId="4" borderId="1" xfId="0" applyFill="1" applyBorder="1" applyAlignment="1" applyProtection="1">
      <alignment horizontal="left" vertical="center"/>
      <protection locked="0"/>
    </xf>
    <xf numFmtId="0" fontId="0" fillId="0" borderId="1" xfId="0" applyBorder="1">
      <alignment vertical="center"/>
    </xf>
    <xf numFmtId="38" fontId="0" fillId="4" borderId="1" xfId="1" applyFont="1" applyFill="1" applyBorder="1" applyProtection="1">
      <alignment vertical="center"/>
      <protection locked="0"/>
    </xf>
    <xf numFmtId="0" fontId="0" fillId="0" borderId="1" xfId="0" applyBorder="1" applyAlignment="1">
      <alignment horizontal="center" vertical="center"/>
    </xf>
    <xf numFmtId="38" fontId="0" fillId="0" borderId="0" xfId="0" applyNumberFormat="1">
      <alignment vertical="center"/>
    </xf>
    <xf numFmtId="0" fontId="0" fillId="0" borderId="0" xfId="0" applyAlignment="1">
      <alignment horizontal="right" vertical="center"/>
    </xf>
    <xf numFmtId="176" fontId="0" fillId="0" borderId="1" xfId="0" applyNumberFormat="1" applyBorder="1">
      <alignment vertical="center"/>
    </xf>
    <xf numFmtId="176" fontId="0" fillId="0" borderId="8" xfId="0" applyNumberFormat="1" applyBorder="1">
      <alignment vertical="center"/>
    </xf>
    <xf numFmtId="176" fontId="0" fillId="0" borderId="9" xfId="0" applyNumberFormat="1" applyBorder="1">
      <alignment vertical="center"/>
    </xf>
    <xf numFmtId="0" fontId="16" fillId="0" borderId="0" xfId="0" applyFont="1">
      <alignment vertical="center"/>
    </xf>
    <xf numFmtId="38" fontId="0" fillId="0" borderId="1" xfId="1" applyFont="1" applyBorder="1">
      <alignment vertical="center"/>
    </xf>
    <xf numFmtId="38" fontId="0" fillId="0" borderId="10" xfId="1" applyFont="1" applyBorder="1">
      <alignment vertical="center"/>
    </xf>
    <xf numFmtId="38" fontId="0" fillId="0" borderId="9" xfId="1" applyFont="1" applyBorder="1">
      <alignment vertical="center"/>
    </xf>
    <xf numFmtId="0" fontId="0" fillId="0" borderId="11" xfId="0" applyBorder="1">
      <alignment vertical="center"/>
    </xf>
    <xf numFmtId="49" fontId="0" fillId="0" borderId="11" xfId="0" applyNumberFormat="1" applyBorder="1">
      <alignment vertical="center"/>
    </xf>
    <xf numFmtId="49" fontId="0" fillId="0" borderId="1" xfId="0" applyNumberFormat="1" applyBorder="1">
      <alignment vertical="center"/>
    </xf>
    <xf numFmtId="0" fontId="13" fillId="0" borderId="0" xfId="0" applyFont="1" applyAlignment="1">
      <alignment horizontal="left" vertical="center"/>
    </xf>
    <xf numFmtId="0" fontId="13" fillId="3" borderId="0" xfId="0" applyFont="1" applyFill="1" applyAlignment="1">
      <alignment horizontal="left" vertical="center"/>
    </xf>
    <xf numFmtId="38" fontId="12" fillId="4" borderId="2" xfId="1" applyFont="1" applyFill="1" applyBorder="1" applyAlignment="1" applyProtection="1">
      <alignment horizontal="right" vertical="center"/>
      <protection locked="0"/>
    </xf>
    <xf numFmtId="38" fontId="12" fillId="4" borderId="3" xfId="1" applyFont="1" applyFill="1" applyBorder="1" applyAlignment="1" applyProtection="1">
      <alignment horizontal="right" vertical="center"/>
      <protection locked="0"/>
    </xf>
    <xf numFmtId="38" fontId="12" fillId="4" borderId="4" xfId="1" applyFont="1" applyFill="1" applyBorder="1" applyAlignment="1" applyProtection="1">
      <alignment horizontal="right" vertical="center"/>
      <protection locked="0"/>
    </xf>
    <xf numFmtId="38" fontId="12" fillId="4" borderId="5" xfId="1" applyFont="1" applyFill="1" applyBorder="1" applyAlignment="1" applyProtection="1">
      <alignment horizontal="right" vertical="center"/>
      <protection locked="0"/>
    </xf>
    <xf numFmtId="38" fontId="12" fillId="4" borderId="6" xfId="1" applyFont="1" applyFill="1" applyBorder="1" applyAlignment="1" applyProtection="1">
      <alignment horizontal="right" vertical="center"/>
      <protection locked="0"/>
    </xf>
    <xf numFmtId="38" fontId="12" fillId="4" borderId="7" xfId="1" applyFont="1" applyFill="1" applyBorder="1" applyAlignment="1" applyProtection="1">
      <alignment horizontal="right" vertical="center"/>
      <protection locked="0"/>
    </xf>
    <xf numFmtId="0" fontId="12" fillId="3" borderId="2" xfId="0" applyFont="1" applyFill="1" applyBorder="1" applyAlignment="1">
      <alignment horizontal="left" vertical="center"/>
    </xf>
    <xf numFmtId="0" fontId="12" fillId="3" borderId="3" xfId="0" applyFont="1" applyFill="1" applyBorder="1" applyAlignment="1">
      <alignment horizontal="left" vertical="center"/>
    </xf>
    <xf numFmtId="0" fontId="12" fillId="3" borderId="4" xfId="0" applyFont="1" applyFill="1" applyBorder="1" applyAlignment="1">
      <alignment horizontal="left" vertical="center"/>
    </xf>
    <xf numFmtId="0" fontId="12" fillId="3" borderId="5" xfId="0" applyFont="1" applyFill="1" applyBorder="1" applyAlignment="1">
      <alignment horizontal="left" vertical="center"/>
    </xf>
    <xf numFmtId="0" fontId="12" fillId="3" borderId="6" xfId="0" applyFont="1" applyFill="1" applyBorder="1" applyAlignment="1">
      <alignment horizontal="left" vertical="center"/>
    </xf>
    <xf numFmtId="0" fontId="12" fillId="3" borderId="7" xfId="0" applyFont="1" applyFill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12" fillId="0" borderId="2" xfId="0" applyFont="1" applyBorder="1" applyAlignment="1">
      <alignment horizontal="right" vertical="center"/>
    </xf>
    <xf numFmtId="0" fontId="12" fillId="0" borderId="4" xfId="0" applyFont="1" applyBorder="1" applyAlignment="1">
      <alignment horizontal="right" vertical="center"/>
    </xf>
    <xf numFmtId="0" fontId="12" fillId="0" borderId="5" xfId="0" applyFont="1" applyBorder="1" applyAlignment="1">
      <alignment horizontal="right" vertical="center"/>
    </xf>
    <xf numFmtId="0" fontId="12" fillId="0" borderId="7" xfId="0" applyFont="1" applyBorder="1" applyAlignment="1">
      <alignment horizontal="right" vertical="center"/>
    </xf>
    <xf numFmtId="38" fontId="12" fillId="0" borderId="2" xfId="1" applyFont="1" applyFill="1" applyBorder="1" applyAlignment="1">
      <alignment horizontal="right" vertical="center"/>
    </xf>
    <xf numFmtId="38" fontId="12" fillId="0" borderId="3" xfId="1" applyFont="1" applyFill="1" applyBorder="1" applyAlignment="1">
      <alignment horizontal="right" vertical="center"/>
    </xf>
    <xf numFmtId="38" fontId="12" fillId="0" borderId="4" xfId="1" applyFont="1" applyFill="1" applyBorder="1" applyAlignment="1">
      <alignment horizontal="right" vertical="center"/>
    </xf>
    <xf numFmtId="38" fontId="12" fillId="0" borderId="5" xfId="1" applyFont="1" applyFill="1" applyBorder="1" applyAlignment="1">
      <alignment horizontal="right" vertical="center"/>
    </xf>
    <xf numFmtId="38" fontId="12" fillId="0" borderId="6" xfId="1" applyFont="1" applyFill="1" applyBorder="1" applyAlignment="1">
      <alignment horizontal="right" vertical="center"/>
    </xf>
    <xf numFmtId="38" fontId="12" fillId="0" borderId="7" xfId="1" applyFont="1" applyFill="1" applyBorder="1" applyAlignment="1">
      <alignment horizontal="right" vertical="center"/>
    </xf>
    <xf numFmtId="0" fontId="12" fillId="0" borderId="2" xfId="0" applyFont="1" applyBorder="1" applyAlignment="1">
      <alignment horizontal="left" vertical="center"/>
    </xf>
    <xf numFmtId="0" fontId="12" fillId="0" borderId="3" xfId="0" applyFont="1" applyBorder="1" applyAlignment="1">
      <alignment horizontal="left" vertical="center"/>
    </xf>
    <xf numFmtId="0" fontId="12" fillId="0" borderId="4" xfId="0" applyFont="1" applyBorder="1" applyAlignment="1">
      <alignment horizontal="left" vertical="center"/>
    </xf>
    <xf numFmtId="0" fontId="12" fillId="0" borderId="5" xfId="0" applyFont="1" applyBorder="1" applyAlignment="1">
      <alignment horizontal="left" vertical="center"/>
    </xf>
    <xf numFmtId="0" fontId="12" fillId="0" borderId="6" xfId="0" applyFont="1" applyBorder="1" applyAlignment="1">
      <alignment horizontal="left" vertical="center"/>
    </xf>
    <xf numFmtId="0" fontId="12" fillId="0" borderId="7" xfId="0" applyFont="1" applyBorder="1" applyAlignment="1">
      <alignment horizontal="left" vertical="center"/>
    </xf>
    <xf numFmtId="0" fontId="4" fillId="3" borderId="2" xfId="0" applyFont="1" applyFill="1" applyBorder="1" applyAlignment="1">
      <alignment horizontal="left" vertical="center"/>
    </xf>
    <xf numFmtId="0" fontId="4" fillId="3" borderId="3" xfId="0" applyFont="1" applyFill="1" applyBorder="1" applyAlignment="1">
      <alignment horizontal="left" vertical="center"/>
    </xf>
    <xf numFmtId="0" fontId="4" fillId="3" borderId="4" xfId="0" applyFont="1" applyFill="1" applyBorder="1" applyAlignment="1">
      <alignment horizontal="left" vertical="center"/>
    </xf>
    <xf numFmtId="0" fontId="4" fillId="3" borderId="5" xfId="0" applyFont="1" applyFill="1" applyBorder="1" applyAlignment="1">
      <alignment horizontal="left" vertical="center"/>
    </xf>
    <xf numFmtId="0" fontId="4" fillId="3" borderId="6" xfId="0" applyFont="1" applyFill="1" applyBorder="1" applyAlignment="1">
      <alignment horizontal="left" vertical="center"/>
    </xf>
    <xf numFmtId="0" fontId="4" fillId="3" borderId="7" xfId="0" applyFont="1" applyFill="1" applyBorder="1" applyAlignment="1">
      <alignment horizontal="left" vertical="center"/>
    </xf>
    <xf numFmtId="0" fontId="12" fillId="3" borderId="2" xfId="0" applyFont="1" applyFill="1" applyBorder="1" applyAlignment="1">
      <alignment horizontal="right" vertical="center"/>
    </xf>
    <xf numFmtId="0" fontId="12" fillId="3" borderId="4" xfId="0" applyFont="1" applyFill="1" applyBorder="1" applyAlignment="1">
      <alignment horizontal="right" vertical="center"/>
    </xf>
    <xf numFmtId="0" fontId="12" fillId="3" borderId="5" xfId="0" applyFont="1" applyFill="1" applyBorder="1" applyAlignment="1">
      <alignment horizontal="right" vertical="center"/>
    </xf>
    <xf numFmtId="0" fontId="12" fillId="3" borderId="7" xfId="0" applyFont="1" applyFill="1" applyBorder="1" applyAlignment="1">
      <alignment horizontal="right" vertical="center"/>
    </xf>
    <xf numFmtId="38" fontId="12" fillId="3" borderId="2" xfId="1" applyFont="1" applyFill="1" applyBorder="1" applyAlignment="1">
      <alignment horizontal="right" vertical="center"/>
    </xf>
    <xf numFmtId="38" fontId="12" fillId="3" borderId="3" xfId="1" applyFont="1" applyFill="1" applyBorder="1" applyAlignment="1">
      <alignment horizontal="right" vertical="center"/>
    </xf>
    <xf numFmtId="38" fontId="12" fillId="3" borderId="4" xfId="1" applyFont="1" applyFill="1" applyBorder="1" applyAlignment="1">
      <alignment horizontal="right" vertical="center"/>
    </xf>
    <xf numFmtId="38" fontId="12" fillId="3" borderId="5" xfId="1" applyFont="1" applyFill="1" applyBorder="1" applyAlignment="1">
      <alignment horizontal="right" vertical="center"/>
    </xf>
    <xf numFmtId="38" fontId="12" fillId="3" borderId="6" xfId="1" applyFont="1" applyFill="1" applyBorder="1" applyAlignment="1">
      <alignment horizontal="right" vertical="center"/>
    </xf>
    <xf numFmtId="38" fontId="12" fillId="3" borderId="7" xfId="1" applyFont="1" applyFill="1" applyBorder="1" applyAlignment="1">
      <alignment horizontal="right" vertical="center"/>
    </xf>
    <xf numFmtId="0" fontId="13" fillId="0" borderId="2" xfId="0" applyFont="1" applyBorder="1" applyAlignment="1">
      <alignment horizontal="left" vertical="center" wrapText="1"/>
    </xf>
    <xf numFmtId="0" fontId="13" fillId="0" borderId="3" xfId="0" applyFont="1" applyBorder="1" applyAlignment="1">
      <alignment horizontal="left" vertical="center"/>
    </xf>
    <xf numFmtId="0" fontId="13" fillId="0" borderId="4" xfId="0" applyFont="1" applyBorder="1" applyAlignment="1">
      <alignment horizontal="left" vertical="center"/>
    </xf>
    <xf numFmtId="0" fontId="13" fillId="0" borderId="5" xfId="0" applyFont="1" applyBorder="1" applyAlignment="1">
      <alignment horizontal="left" vertical="center"/>
    </xf>
    <xf numFmtId="0" fontId="13" fillId="0" borderId="6" xfId="0" applyFont="1" applyBorder="1" applyAlignment="1">
      <alignment horizontal="left" vertical="center"/>
    </xf>
    <xf numFmtId="0" fontId="13" fillId="0" borderId="7" xfId="0" applyFont="1" applyBorder="1" applyAlignment="1">
      <alignment horizontal="left" vertical="center"/>
    </xf>
    <xf numFmtId="0" fontId="13" fillId="3" borderId="2" xfId="0" applyFont="1" applyFill="1" applyBorder="1" applyAlignment="1">
      <alignment horizontal="left" vertical="center" wrapText="1"/>
    </xf>
    <xf numFmtId="0" fontId="13" fillId="3" borderId="3" xfId="0" applyFont="1" applyFill="1" applyBorder="1" applyAlignment="1">
      <alignment horizontal="left" vertical="center"/>
    </xf>
    <xf numFmtId="0" fontId="13" fillId="3" borderId="4" xfId="0" applyFont="1" applyFill="1" applyBorder="1" applyAlignment="1">
      <alignment horizontal="left" vertical="center"/>
    </xf>
    <xf numFmtId="0" fontId="13" fillId="3" borderId="5" xfId="0" applyFont="1" applyFill="1" applyBorder="1" applyAlignment="1">
      <alignment horizontal="left" vertical="center"/>
    </xf>
    <xf numFmtId="0" fontId="13" fillId="3" borderId="6" xfId="0" applyFont="1" applyFill="1" applyBorder="1" applyAlignment="1">
      <alignment horizontal="left" vertical="center"/>
    </xf>
    <xf numFmtId="0" fontId="13" fillId="3" borderId="7" xfId="0" applyFont="1" applyFill="1" applyBorder="1" applyAlignment="1">
      <alignment horizontal="left" vertical="center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38" fontId="4" fillId="0" borderId="2" xfId="1" applyFont="1" applyFill="1" applyBorder="1" applyAlignment="1" applyProtection="1">
      <alignment horizontal="right" vertical="center"/>
    </xf>
    <xf numFmtId="38" fontId="4" fillId="0" borderId="3" xfId="1" applyFont="1" applyFill="1" applyBorder="1" applyAlignment="1" applyProtection="1">
      <alignment horizontal="right" vertical="center"/>
    </xf>
    <xf numFmtId="38" fontId="4" fillId="0" borderId="4" xfId="1" applyFont="1" applyFill="1" applyBorder="1" applyAlignment="1" applyProtection="1">
      <alignment horizontal="right" vertical="center"/>
    </xf>
    <xf numFmtId="38" fontId="4" fillId="0" borderId="5" xfId="1" applyFont="1" applyFill="1" applyBorder="1" applyAlignment="1" applyProtection="1">
      <alignment horizontal="right" vertical="center"/>
    </xf>
    <xf numFmtId="38" fontId="4" fillId="0" borderId="6" xfId="1" applyFont="1" applyFill="1" applyBorder="1" applyAlignment="1" applyProtection="1">
      <alignment horizontal="right" vertical="center"/>
    </xf>
    <xf numFmtId="38" fontId="4" fillId="0" borderId="7" xfId="1" applyFont="1" applyFill="1" applyBorder="1" applyAlignment="1" applyProtection="1">
      <alignment horizontal="right" vertical="center"/>
    </xf>
    <xf numFmtId="0" fontId="4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horizontal="left" vertical="center" wrapText="1"/>
    </xf>
    <xf numFmtId="0" fontId="4" fillId="3" borderId="5" xfId="0" applyFont="1" applyFill="1" applyBorder="1" applyAlignment="1">
      <alignment horizontal="left" vertical="center" wrapText="1"/>
    </xf>
    <xf numFmtId="0" fontId="4" fillId="3" borderId="6" xfId="0" applyFont="1" applyFill="1" applyBorder="1" applyAlignment="1">
      <alignment horizontal="left" vertical="center" wrapText="1"/>
    </xf>
    <xf numFmtId="0" fontId="4" fillId="3" borderId="7" xfId="0" applyFont="1" applyFill="1" applyBorder="1" applyAlignment="1">
      <alignment horizontal="left" vertical="center" wrapText="1"/>
    </xf>
    <xf numFmtId="38" fontId="4" fillId="4" borderId="2" xfId="1" applyFont="1" applyFill="1" applyBorder="1" applyAlignment="1" applyProtection="1">
      <alignment horizontal="right" vertical="center"/>
      <protection locked="0"/>
    </xf>
    <xf numFmtId="38" fontId="4" fillId="4" borderId="3" xfId="1" applyFont="1" applyFill="1" applyBorder="1" applyAlignment="1" applyProtection="1">
      <alignment horizontal="right" vertical="center"/>
      <protection locked="0"/>
    </xf>
    <xf numFmtId="38" fontId="4" fillId="4" borderId="4" xfId="1" applyFont="1" applyFill="1" applyBorder="1" applyAlignment="1" applyProtection="1">
      <alignment horizontal="right" vertical="center"/>
      <protection locked="0"/>
    </xf>
    <xf numFmtId="38" fontId="4" fillId="4" borderId="5" xfId="1" applyFont="1" applyFill="1" applyBorder="1" applyAlignment="1" applyProtection="1">
      <alignment horizontal="right" vertical="center"/>
      <protection locked="0"/>
    </xf>
    <xf numFmtId="38" fontId="4" fillId="4" borderId="6" xfId="1" applyFont="1" applyFill="1" applyBorder="1" applyAlignment="1" applyProtection="1">
      <alignment horizontal="right" vertical="center"/>
      <protection locked="0"/>
    </xf>
    <xf numFmtId="38" fontId="4" fillId="4" borderId="7" xfId="1" applyFont="1" applyFill="1" applyBorder="1" applyAlignment="1" applyProtection="1">
      <alignment horizontal="right" vertical="center"/>
      <protection locked="0"/>
    </xf>
    <xf numFmtId="0" fontId="10" fillId="4" borderId="2" xfId="0" applyFont="1" applyFill="1" applyBorder="1" applyAlignment="1">
      <alignment horizontal="center" vertical="center"/>
    </xf>
    <xf numFmtId="0" fontId="10" fillId="4" borderId="3" xfId="0" applyFont="1" applyFill="1" applyBorder="1" applyAlignment="1">
      <alignment horizontal="center" vertical="center"/>
    </xf>
    <xf numFmtId="0" fontId="10" fillId="4" borderId="4" xfId="0" applyFont="1" applyFill="1" applyBorder="1" applyAlignment="1">
      <alignment horizontal="center" vertical="center"/>
    </xf>
    <xf numFmtId="0" fontId="10" fillId="4" borderId="5" xfId="0" applyFont="1" applyFill="1" applyBorder="1" applyAlignment="1">
      <alignment horizontal="center" vertical="center"/>
    </xf>
    <xf numFmtId="0" fontId="10" fillId="4" borderId="6" xfId="0" applyFont="1" applyFill="1" applyBorder="1" applyAlignment="1">
      <alignment horizontal="center" vertical="center"/>
    </xf>
    <xf numFmtId="0" fontId="10" fillId="4" borderId="7" xfId="0" applyFont="1" applyFill="1" applyBorder="1" applyAlignment="1">
      <alignment horizontal="center" vertical="center"/>
    </xf>
    <xf numFmtId="0" fontId="11" fillId="0" borderId="2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10" fillId="0" borderId="5" xfId="0" applyFont="1" applyBorder="1" applyAlignment="1">
      <alignment horizontal="left" vertical="center" wrapText="1"/>
    </xf>
    <xf numFmtId="0" fontId="10" fillId="0" borderId="6" xfId="0" applyFont="1" applyBorder="1" applyAlignment="1">
      <alignment horizontal="left" vertical="center" wrapText="1"/>
    </xf>
    <xf numFmtId="0" fontId="11" fillId="3" borderId="2" xfId="0" applyFont="1" applyFill="1" applyBorder="1" applyAlignment="1">
      <alignment horizontal="left" vertical="center" wrapText="1"/>
    </xf>
    <xf numFmtId="0" fontId="10" fillId="3" borderId="3" xfId="0" applyFont="1" applyFill="1" applyBorder="1" applyAlignment="1">
      <alignment horizontal="left" vertical="center" wrapText="1"/>
    </xf>
    <xf numFmtId="0" fontId="10" fillId="3" borderId="5" xfId="0" applyFont="1" applyFill="1" applyBorder="1" applyAlignment="1">
      <alignment horizontal="left" vertical="center" wrapText="1"/>
    </xf>
    <xf numFmtId="0" fontId="10" fillId="3" borderId="6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4" borderId="3" xfId="0" applyFont="1" applyFill="1" applyBorder="1" applyAlignment="1" applyProtection="1">
      <alignment horizontal="right" vertical="center"/>
      <protection locked="0"/>
    </xf>
    <xf numFmtId="0" fontId="4" fillId="4" borderId="6" xfId="0" applyFont="1" applyFill="1" applyBorder="1" applyAlignment="1" applyProtection="1">
      <alignment horizontal="right" vertical="center"/>
      <protection locked="0"/>
    </xf>
    <xf numFmtId="0" fontId="4" fillId="0" borderId="3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4" fillId="4" borderId="1" xfId="0" applyFont="1" applyFill="1" applyBorder="1" applyAlignment="1" applyProtection="1">
      <alignment vertical="center" wrapText="1"/>
      <protection locked="0"/>
    </xf>
    <xf numFmtId="0" fontId="4" fillId="3" borderId="1" xfId="0" applyFont="1" applyFill="1" applyBorder="1">
      <alignment vertical="center"/>
    </xf>
    <xf numFmtId="0" fontId="3" fillId="4" borderId="1" xfId="2" applyFill="1" applyBorder="1" applyAlignment="1" applyProtection="1">
      <alignment vertical="center" wrapText="1"/>
      <protection locked="0"/>
    </xf>
    <xf numFmtId="0" fontId="4" fillId="0" borderId="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10" fillId="4" borderId="0" xfId="0" applyFont="1" applyFill="1" applyAlignment="1" applyProtection="1">
      <alignment horizontal="left" vertical="center" wrapText="1"/>
      <protection locked="0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4" fillId="4" borderId="0" xfId="0" applyFont="1" applyFill="1" applyAlignment="1" applyProtection="1">
      <alignment horizontal="right" vertical="center"/>
      <protection locked="0"/>
    </xf>
    <xf numFmtId="0" fontId="8" fillId="0" borderId="0" xfId="0" applyFont="1" applyAlignment="1">
      <alignment horizontal="center" vertical="center"/>
    </xf>
    <xf numFmtId="0" fontId="8" fillId="3" borderId="0" xfId="0" applyFont="1" applyFill="1" applyAlignment="1">
      <alignment horizontal="center" vertical="center"/>
    </xf>
    <xf numFmtId="0" fontId="0" fillId="7" borderId="1" xfId="0" quotePrefix="1" applyFill="1" applyBorder="1" applyAlignment="1">
      <alignment horizontal="center" vertical="top" wrapText="1"/>
    </xf>
    <xf numFmtId="0" fontId="0" fillId="7" borderId="1" xfId="0" quotePrefix="1" applyFill="1" applyBorder="1" applyAlignment="1">
      <alignment horizontal="center" vertical="top"/>
    </xf>
    <xf numFmtId="0" fontId="0" fillId="0" borderId="1" xfId="0" applyBorder="1" applyAlignment="1" applyProtection="1">
      <alignment horizontal="center" vertical="center"/>
    </xf>
    <xf numFmtId="0" fontId="0" fillId="0" borderId="0" xfId="0" applyProtection="1">
      <alignment vertical="center"/>
    </xf>
    <xf numFmtId="176" fontId="0" fillId="0" borderId="1" xfId="0" applyNumberFormat="1" applyBorder="1" applyProtection="1">
      <alignment vertical="center"/>
    </xf>
    <xf numFmtId="176" fontId="0" fillId="0" borderId="8" xfId="0" applyNumberFormat="1" applyBorder="1" applyProtection="1">
      <alignment vertical="center"/>
    </xf>
    <xf numFmtId="176" fontId="0" fillId="0" borderId="9" xfId="0" applyNumberFormat="1" applyBorder="1" applyProtection="1">
      <alignment vertical="center"/>
    </xf>
    <xf numFmtId="0" fontId="0" fillId="0" borderId="1" xfId="0" applyBorder="1" applyProtection="1">
      <alignment vertical="center"/>
      <protection locked="0"/>
    </xf>
    <xf numFmtId="38" fontId="0" fillId="0" borderId="1" xfId="1" applyFont="1" applyBorder="1" applyProtection="1">
      <alignment vertical="center"/>
      <protection locked="0"/>
    </xf>
    <xf numFmtId="38" fontId="0" fillId="0" borderId="10" xfId="1" applyFont="1" applyFill="1" applyBorder="1" applyProtection="1">
      <alignment vertical="center"/>
      <protection locked="0"/>
    </xf>
  </cellXfs>
  <cellStyles count="3">
    <cellStyle name="ハイパーリンク" xfId="2" builtinId="8"/>
    <cellStyle name="桁区切り" xfId="1" builtinId="6"/>
    <cellStyle name="標準" xfId="0" builtinId="0"/>
  </cellStyles>
  <dxfs count="4"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trlProps/ctrlProp1.xml><?xml version="1.0" encoding="utf-8"?>
<formControlPr xmlns="http://schemas.microsoft.com/office/spreadsheetml/2009/9/main" objectType="Radio" firstButton="1" lockText="1" noThreeD="1"/>
</file>

<file path=xl/ctrlProps/ctrlProp2.xml><?xml version="1.0" encoding="utf-8"?>
<formControlPr xmlns="http://schemas.microsoft.com/office/spreadsheetml/2009/9/main" objectType="Radio" lockText="1" noThreeD="1"/>
</file>

<file path=xl/ctrlProps/ctrlProp3.xml><?xml version="1.0" encoding="utf-8"?>
<formControlPr xmlns="http://schemas.microsoft.com/office/spreadsheetml/2009/9/main" objectType="Radio" lockText="1" noThreeD="1"/>
</file>

<file path=xl/ctrlProps/ctrlProp4.xml><?xml version="1.0" encoding="utf-8"?>
<formControlPr xmlns="http://schemas.microsoft.com/office/spreadsheetml/2009/9/main" objectType="Radio" checked="Checked" lockText="1" noThreeD="1"/>
</file>

<file path=xl/ctrlProps/ctrlProp5.xml><?xml version="1.0" encoding="utf-8"?>
<formControlPr xmlns="http://schemas.microsoft.com/office/spreadsheetml/2009/9/main" objectType="Radio" lockText="1" noThreeD="1"/>
</file>

<file path=xl/ctrlProps/ctrlProp6.xml><?xml version="1.0" encoding="utf-8"?>
<formControlPr xmlns="http://schemas.microsoft.com/office/spreadsheetml/2009/9/main" objectType="Radio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60960</xdr:colOff>
          <xdr:row>32</xdr:row>
          <xdr:rowOff>7620</xdr:rowOff>
        </xdr:from>
        <xdr:to>
          <xdr:col>18</xdr:col>
          <xdr:colOff>198120</xdr:colOff>
          <xdr:row>33</xdr:row>
          <xdr:rowOff>160020</xdr:rowOff>
        </xdr:to>
        <xdr:sp macro="" textlink="">
          <xdr:nvSpPr>
            <xdr:cNvPr id="1025" name="Option Butto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1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50円コース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7620</xdr:colOff>
          <xdr:row>32</xdr:row>
          <xdr:rowOff>45720</xdr:rowOff>
        </xdr:from>
        <xdr:to>
          <xdr:col>22</xdr:col>
          <xdr:colOff>121920</xdr:colOff>
          <xdr:row>33</xdr:row>
          <xdr:rowOff>121920</xdr:rowOff>
        </xdr:to>
        <xdr:sp macro="" textlink="">
          <xdr:nvSpPr>
            <xdr:cNvPr id="1026" name="Option Button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1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70円コース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30480</xdr:colOff>
          <xdr:row>32</xdr:row>
          <xdr:rowOff>53340</xdr:rowOff>
        </xdr:from>
        <xdr:to>
          <xdr:col>26</xdr:col>
          <xdr:colOff>167640</xdr:colOff>
          <xdr:row>33</xdr:row>
          <xdr:rowOff>114300</xdr:rowOff>
        </xdr:to>
        <xdr:sp macro="" textlink="">
          <xdr:nvSpPr>
            <xdr:cNvPr id="1027" name="Option Button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1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90円コース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42</xdr:col>
          <xdr:colOff>60960</xdr:colOff>
          <xdr:row>32</xdr:row>
          <xdr:rowOff>7620</xdr:rowOff>
        </xdr:from>
        <xdr:to>
          <xdr:col>45</xdr:col>
          <xdr:colOff>198120</xdr:colOff>
          <xdr:row>33</xdr:row>
          <xdr:rowOff>160020</xdr:rowOff>
        </xdr:to>
        <xdr:sp macro="" textlink="">
          <xdr:nvSpPr>
            <xdr:cNvPr id="1028" name="Option Button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1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50円コース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46</xdr:col>
          <xdr:colOff>7620</xdr:colOff>
          <xdr:row>32</xdr:row>
          <xdr:rowOff>45720</xdr:rowOff>
        </xdr:from>
        <xdr:to>
          <xdr:col>49</xdr:col>
          <xdr:colOff>121920</xdr:colOff>
          <xdr:row>33</xdr:row>
          <xdr:rowOff>121920</xdr:rowOff>
        </xdr:to>
        <xdr:sp macro="" textlink="">
          <xdr:nvSpPr>
            <xdr:cNvPr id="1029" name="Option Button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1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70円コース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30480</xdr:colOff>
          <xdr:row>32</xdr:row>
          <xdr:rowOff>53340</xdr:rowOff>
        </xdr:from>
        <xdr:to>
          <xdr:col>53</xdr:col>
          <xdr:colOff>167640</xdr:colOff>
          <xdr:row>33</xdr:row>
          <xdr:rowOff>114300</xdr:rowOff>
        </xdr:to>
        <xdr:sp macro="" textlink="">
          <xdr:nvSpPr>
            <xdr:cNvPr id="1030" name="Option Button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1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90円コース</a:t>
              </a:r>
            </a:p>
          </xdr:txBody>
        </xdr:sp>
        <xdr:clientData/>
      </xdr:twoCellAnchor>
    </mc:Choice>
    <mc:Fallback/>
  </mc:AlternateContent>
  <xdr:twoCellAnchor>
    <xdr:from>
      <xdr:col>28</xdr:col>
      <xdr:colOff>175260</xdr:colOff>
      <xdr:row>4</xdr:row>
      <xdr:rowOff>15240</xdr:rowOff>
    </xdr:from>
    <xdr:to>
      <xdr:col>38</xdr:col>
      <xdr:colOff>0</xdr:colOff>
      <xdr:row>9</xdr:row>
      <xdr:rowOff>22860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816C846F-738B-4999-82B7-8510A207E86B}"/>
            </a:ext>
          </a:extLst>
        </xdr:cNvPr>
        <xdr:cNvSpPr txBox="1"/>
      </xdr:nvSpPr>
      <xdr:spPr>
        <a:xfrm>
          <a:off x="6362700" y="556260"/>
          <a:ext cx="2034540" cy="845820"/>
        </a:xfrm>
        <a:prstGeom prst="rect">
          <a:avLst/>
        </a:prstGeom>
        <a:solidFill>
          <a:srgbClr val="FFC0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3200" b="1"/>
            <a:t>記入例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<Relationships xmlns="http://schemas.openxmlformats.org/package/2006/relationships"><Relationship Id="rId8" Type="http://schemas.openxmlformats.org/officeDocument/2006/relationships/ctrlProp" Target="../ctrlProps/ctrlProp4.xml"/><Relationship Id="rId3" Type="http://schemas.openxmlformats.org/officeDocument/2006/relationships/drawing" Target="../drawings/drawing1.xml"/><Relationship Id="rId7" Type="http://schemas.openxmlformats.org/officeDocument/2006/relationships/ctrlProp" Target="../ctrlProps/ctrlProp3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" TargetMode="External"/><Relationship Id="rId6" Type="http://schemas.openxmlformats.org/officeDocument/2006/relationships/ctrlProp" Target="../ctrlProps/ctrlProp2.xml"/><Relationship Id="rId5" Type="http://schemas.openxmlformats.org/officeDocument/2006/relationships/ctrlProp" Target="../ctrlProps/ctrlProp1.xml"/><Relationship Id="rId10" Type="http://schemas.openxmlformats.org/officeDocument/2006/relationships/ctrlProp" Target="../ctrlProps/ctrlProp6.xml"/><Relationship Id="rId4" Type="http://schemas.openxmlformats.org/officeDocument/2006/relationships/vmlDrawing" Target="../drawings/vmlDrawing1.vml"/><Relationship Id="rId9" Type="http://schemas.openxmlformats.org/officeDocument/2006/relationships/ctrlProp" Target="../ctrlProps/ctrlProp5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963FE6-51C4-47D2-910C-5BD9229CA199}">
  <sheetPr>
    <tabColor theme="0" tint="-0.249977111117893"/>
  </sheetPr>
  <dimension ref="B1:P103"/>
  <sheetViews>
    <sheetView topLeftCell="A5" workbookViewId="0">
      <selection activeCell="D29" sqref="D29"/>
    </sheetView>
  </sheetViews>
  <sheetFormatPr defaultRowHeight="15" x14ac:dyDescent="0.3"/>
  <sheetData>
    <row r="1" spans="2:16" x14ac:dyDescent="0.3">
      <c r="H1" t="s">
        <v>105</v>
      </c>
    </row>
    <row r="2" spans="2:16" x14ac:dyDescent="0.3">
      <c r="B2" t="s">
        <v>106</v>
      </c>
      <c r="D2" t="s">
        <v>3</v>
      </c>
      <c r="E2" t="s">
        <v>5</v>
      </c>
      <c r="F2" t="s">
        <v>107</v>
      </c>
      <c r="H2" t="s">
        <v>108</v>
      </c>
      <c r="I2" t="s">
        <v>4</v>
      </c>
      <c r="J2" t="s">
        <v>5</v>
      </c>
      <c r="K2" t="s">
        <v>107</v>
      </c>
      <c r="L2" t="s">
        <v>109</v>
      </c>
      <c r="N2" t="s">
        <v>110</v>
      </c>
      <c r="P2" t="s">
        <v>111</v>
      </c>
    </row>
    <row r="3" spans="2:16" x14ac:dyDescent="0.3">
      <c r="B3" s="28"/>
      <c r="D3" s="28"/>
      <c r="E3" s="28"/>
      <c r="F3" s="28"/>
      <c r="H3" s="28"/>
      <c r="I3" s="40"/>
      <c r="J3" s="28"/>
      <c r="K3" s="28"/>
      <c r="L3" s="28"/>
      <c r="N3" s="28"/>
      <c r="P3" s="28"/>
    </row>
    <row r="4" spans="2:16" x14ac:dyDescent="0.3">
      <c r="B4" s="28" t="s">
        <v>112</v>
      </c>
      <c r="D4" s="28">
        <v>8</v>
      </c>
      <c r="E4" s="28">
        <v>4</v>
      </c>
      <c r="F4" s="28">
        <v>1</v>
      </c>
      <c r="H4" s="28" t="s">
        <v>113</v>
      </c>
      <c r="I4" s="41" t="s">
        <v>114</v>
      </c>
      <c r="J4" s="42" t="s">
        <v>115</v>
      </c>
      <c r="K4" s="42" t="s">
        <v>114</v>
      </c>
      <c r="L4" s="28" t="s">
        <v>116</v>
      </c>
      <c r="N4" s="42" t="s">
        <v>117</v>
      </c>
      <c r="P4" s="28" t="s">
        <v>118</v>
      </c>
    </row>
    <row r="5" spans="2:16" x14ac:dyDescent="0.3">
      <c r="B5" s="28" t="s">
        <v>119</v>
      </c>
      <c r="D5" s="28">
        <v>9</v>
      </c>
      <c r="E5" s="28">
        <v>5</v>
      </c>
      <c r="F5" s="28">
        <v>2</v>
      </c>
      <c r="H5" s="28" t="s">
        <v>120</v>
      </c>
      <c r="I5" s="41" t="s">
        <v>121</v>
      </c>
      <c r="J5" s="42" t="s">
        <v>122</v>
      </c>
      <c r="K5" s="42" t="s">
        <v>121</v>
      </c>
      <c r="L5" s="28" t="s">
        <v>113</v>
      </c>
      <c r="N5" s="42" t="s">
        <v>123</v>
      </c>
      <c r="P5" s="28" t="s">
        <v>124</v>
      </c>
    </row>
    <row r="6" spans="2:16" x14ac:dyDescent="0.3">
      <c r="B6" s="28" t="s">
        <v>125</v>
      </c>
      <c r="D6" s="28">
        <v>10</v>
      </c>
      <c r="E6" s="28">
        <v>6</v>
      </c>
      <c r="F6" s="28">
        <v>3</v>
      </c>
      <c r="H6" s="28" t="s">
        <v>126</v>
      </c>
      <c r="I6" s="41" t="s">
        <v>127</v>
      </c>
      <c r="J6" s="42" t="s">
        <v>128</v>
      </c>
      <c r="K6" s="42" t="s">
        <v>127</v>
      </c>
    </row>
    <row r="7" spans="2:16" x14ac:dyDescent="0.3">
      <c r="B7" s="28" t="s">
        <v>129</v>
      </c>
      <c r="D7" s="28">
        <v>11</v>
      </c>
      <c r="E7" s="28">
        <v>7</v>
      </c>
      <c r="F7" s="28">
        <v>4</v>
      </c>
      <c r="H7" s="28" t="s">
        <v>130</v>
      </c>
      <c r="I7" s="41" t="s">
        <v>115</v>
      </c>
      <c r="J7" s="42" t="s">
        <v>131</v>
      </c>
      <c r="K7" s="42" t="s">
        <v>115</v>
      </c>
    </row>
    <row r="8" spans="2:16" x14ac:dyDescent="0.3">
      <c r="D8" s="28">
        <v>12</v>
      </c>
      <c r="E8" s="28">
        <v>8</v>
      </c>
      <c r="F8" s="28">
        <v>5</v>
      </c>
      <c r="H8" s="28" t="s">
        <v>132</v>
      </c>
      <c r="I8" s="41" t="s">
        <v>122</v>
      </c>
      <c r="J8" s="42" t="s">
        <v>133</v>
      </c>
      <c r="K8" s="42" t="s">
        <v>122</v>
      </c>
    </row>
    <row r="9" spans="2:16" x14ac:dyDescent="0.3">
      <c r="D9" s="28">
        <v>13</v>
      </c>
      <c r="E9" s="28">
        <v>9</v>
      </c>
      <c r="F9" s="28">
        <v>6</v>
      </c>
      <c r="I9" s="42" t="s">
        <v>128</v>
      </c>
      <c r="J9" s="42" t="s">
        <v>134</v>
      </c>
      <c r="K9" s="42" t="s">
        <v>128</v>
      </c>
    </row>
    <row r="10" spans="2:16" x14ac:dyDescent="0.3">
      <c r="B10" s="28"/>
      <c r="D10" s="28">
        <v>14</v>
      </c>
      <c r="E10" s="28">
        <v>10</v>
      </c>
      <c r="F10" s="28">
        <v>7</v>
      </c>
      <c r="I10" s="42" t="s">
        <v>131</v>
      </c>
      <c r="J10" s="42">
        <v>10</v>
      </c>
      <c r="K10" s="42" t="s">
        <v>131</v>
      </c>
    </row>
    <row r="11" spans="2:16" x14ac:dyDescent="0.3">
      <c r="B11" s="28" t="s">
        <v>112</v>
      </c>
      <c r="D11" s="28">
        <v>15</v>
      </c>
      <c r="E11" s="28">
        <v>11</v>
      </c>
      <c r="F11" s="28">
        <v>8</v>
      </c>
      <c r="I11" s="42" t="s">
        <v>133</v>
      </c>
      <c r="J11" s="42">
        <v>11</v>
      </c>
      <c r="K11" s="42" t="s">
        <v>133</v>
      </c>
    </row>
    <row r="12" spans="2:16" x14ac:dyDescent="0.3">
      <c r="B12" s="28" t="s">
        <v>135</v>
      </c>
      <c r="D12" s="28">
        <v>16</v>
      </c>
      <c r="E12" s="28">
        <v>12</v>
      </c>
      <c r="F12" s="28">
        <v>9</v>
      </c>
      <c r="I12" s="42" t="s">
        <v>134</v>
      </c>
      <c r="J12" s="42">
        <v>12</v>
      </c>
      <c r="K12" s="42" t="s">
        <v>134</v>
      </c>
    </row>
    <row r="13" spans="2:16" x14ac:dyDescent="0.3">
      <c r="B13" s="28" t="s">
        <v>129</v>
      </c>
      <c r="D13" s="28">
        <v>17</v>
      </c>
      <c r="E13" s="28">
        <v>1</v>
      </c>
      <c r="F13" s="28">
        <v>10</v>
      </c>
      <c r="I13" s="42">
        <v>10</v>
      </c>
      <c r="J13" s="42" t="s">
        <v>114</v>
      </c>
      <c r="K13" s="42">
        <v>10</v>
      </c>
    </row>
    <row r="14" spans="2:16" x14ac:dyDescent="0.3">
      <c r="D14" s="28">
        <v>18</v>
      </c>
      <c r="E14" s="28">
        <v>2</v>
      </c>
      <c r="F14" s="28">
        <v>11</v>
      </c>
      <c r="I14" s="42">
        <v>11</v>
      </c>
      <c r="J14" s="42" t="s">
        <v>121</v>
      </c>
      <c r="K14" s="42">
        <v>11</v>
      </c>
    </row>
    <row r="15" spans="2:16" x14ac:dyDescent="0.3">
      <c r="D15" s="28">
        <v>19</v>
      </c>
      <c r="E15" s="28">
        <v>3</v>
      </c>
      <c r="F15" s="28">
        <v>12</v>
      </c>
      <c r="I15" s="42">
        <v>12</v>
      </c>
      <c r="J15" s="42" t="s">
        <v>127</v>
      </c>
      <c r="K15" s="42">
        <v>12</v>
      </c>
    </row>
    <row r="16" spans="2:16" x14ac:dyDescent="0.3">
      <c r="D16" s="28">
        <v>20</v>
      </c>
      <c r="F16" s="28">
        <v>13</v>
      </c>
      <c r="I16" s="42">
        <v>13</v>
      </c>
      <c r="K16" s="42">
        <v>13</v>
      </c>
    </row>
    <row r="17" spans="6:11" x14ac:dyDescent="0.3">
      <c r="F17" s="28">
        <v>14</v>
      </c>
      <c r="I17" s="42">
        <v>14</v>
      </c>
      <c r="K17" s="42">
        <v>14</v>
      </c>
    </row>
    <row r="18" spans="6:11" x14ac:dyDescent="0.3">
      <c r="F18" s="28">
        <v>15</v>
      </c>
      <c r="I18" s="42">
        <v>15</v>
      </c>
      <c r="K18" s="42">
        <v>15</v>
      </c>
    </row>
    <row r="19" spans="6:11" x14ac:dyDescent="0.3">
      <c r="F19" s="28">
        <v>16</v>
      </c>
      <c r="I19" s="42">
        <v>16</v>
      </c>
      <c r="K19" s="42">
        <v>16</v>
      </c>
    </row>
    <row r="20" spans="6:11" x14ac:dyDescent="0.3">
      <c r="F20" s="28">
        <v>17</v>
      </c>
      <c r="I20" s="42">
        <v>17</v>
      </c>
      <c r="K20" s="42">
        <v>17</v>
      </c>
    </row>
    <row r="21" spans="6:11" x14ac:dyDescent="0.3">
      <c r="F21" s="28">
        <v>18</v>
      </c>
      <c r="I21" s="42">
        <v>18</v>
      </c>
      <c r="K21" s="42">
        <v>18</v>
      </c>
    </row>
    <row r="22" spans="6:11" x14ac:dyDescent="0.3">
      <c r="F22" s="28">
        <v>19</v>
      </c>
      <c r="I22" s="42">
        <v>19</v>
      </c>
      <c r="K22" s="42">
        <v>19</v>
      </c>
    </row>
    <row r="23" spans="6:11" x14ac:dyDescent="0.3">
      <c r="F23" s="28">
        <v>20</v>
      </c>
      <c r="I23" s="42">
        <v>20</v>
      </c>
      <c r="K23" s="42">
        <v>20</v>
      </c>
    </row>
    <row r="24" spans="6:11" x14ac:dyDescent="0.3">
      <c r="F24" s="28">
        <v>21</v>
      </c>
      <c r="I24" s="42">
        <v>21</v>
      </c>
      <c r="K24" s="42">
        <v>21</v>
      </c>
    </row>
    <row r="25" spans="6:11" x14ac:dyDescent="0.3">
      <c r="F25" s="28">
        <v>22</v>
      </c>
      <c r="I25" s="42">
        <v>22</v>
      </c>
      <c r="K25" s="42">
        <v>22</v>
      </c>
    </row>
    <row r="26" spans="6:11" x14ac:dyDescent="0.3">
      <c r="F26" s="28">
        <v>23</v>
      </c>
      <c r="I26" s="42">
        <v>23</v>
      </c>
      <c r="K26" s="42">
        <v>23</v>
      </c>
    </row>
    <row r="27" spans="6:11" x14ac:dyDescent="0.3">
      <c r="F27" s="28">
        <v>24</v>
      </c>
      <c r="I27" s="42">
        <v>24</v>
      </c>
      <c r="K27" s="42">
        <v>24</v>
      </c>
    </row>
    <row r="28" spans="6:11" x14ac:dyDescent="0.3">
      <c r="F28" s="28">
        <v>25</v>
      </c>
      <c r="I28" s="42">
        <v>25</v>
      </c>
      <c r="K28" s="42">
        <v>25</v>
      </c>
    </row>
    <row r="29" spans="6:11" x14ac:dyDescent="0.3">
      <c r="F29" s="28">
        <v>26</v>
      </c>
      <c r="I29" s="42">
        <v>26</v>
      </c>
      <c r="K29" s="42">
        <v>26</v>
      </c>
    </row>
    <row r="30" spans="6:11" x14ac:dyDescent="0.3">
      <c r="F30" s="28">
        <v>27</v>
      </c>
      <c r="I30" s="42">
        <v>27</v>
      </c>
      <c r="K30" s="42">
        <v>27</v>
      </c>
    </row>
    <row r="31" spans="6:11" x14ac:dyDescent="0.3">
      <c r="F31" s="28">
        <v>28</v>
      </c>
      <c r="I31" s="42">
        <v>28</v>
      </c>
      <c r="K31" s="42">
        <v>28</v>
      </c>
    </row>
    <row r="32" spans="6:11" x14ac:dyDescent="0.3">
      <c r="F32" s="28">
        <v>29</v>
      </c>
      <c r="I32" s="42">
        <v>29</v>
      </c>
      <c r="K32" s="42">
        <v>29</v>
      </c>
    </row>
    <row r="33" spans="6:11" x14ac:dyDescent="0.3">
      <c r="F33" s="28">
        <v>30</v>
      </c>
      <c r="I33" s="42">
        <v>30</v>
      </c>
      <c r="K33" s="42">
        <v>30</v>
      </c>
    </row>
    <row r="34" spans="6:11" x14ac:dyDescent="0.3">
      <c r="F34" s="28">
        <v>31</v>
      </c>
      <c r="I34" s="42">
        <v>31</v>
      </c>
      <c r="K34" s="42">
        <v>31</v>
      </c>
    </row>
    <row r="35" spans="6:11" x14ac:dyDescent="0.3">
      <c r="I35" s="28">
        <v>32</v>
      </c>
    </row>
    <row r="36" spans="6:11" x14ac:dyDescent="0.3">
      <c r="I36" s="28">
        <v>33</v>
      </c>
    </row>
    <row r="37" spans="6:11" x14ac:dyDescent="0.3">
      <c r="I37" s="28">
        <v>34</v>
      </c>
    </row>
    <row r="38" spans="6:11" x14ac:dyDescent="0.3">
      <c r="I38" s="28">
        <v>35</v>
      </c>
    </row>
    <row r="39" spans="6:11" x14ac:dyDescent="0.3">
      <c r="I39" s="28">
        <v>36</v>
      </c>
    </row>
    <row r="40" spans="6:11" x14ac:dyDescent="0.3">
      <c r="I40" s="28">
        <v>37</v>
      </c>
    </row>
    <row r="41" spans="6:11" x14ac:dyDescent="0.3">
      <c r="I41" s="28">
        <v>38</v>
      </c>
    </row>
    <row r="42" spans="6:11" x14ac:dyDescent="0.3">
      <c r="I42" s="28">
        <v>39</v>
      </c>
    </row>
    <row r="43" spans="6:11" x14ac:dyDescent="0.3">
      <c r="I43" s="28">
        <v>40</v>
      </c>
    </row>
    <row r="44" spans="6:11" x14ac:dyDescent="0.3">
      <c r="I44" s="28">
        <v>41</v>
      </c>
    </row>
    <row r="45" spans="6:11" x14ac:dyDescent="0.3">
      <c r="I45" s="28">
        <v>42</v>
      </c>
    </row>
    <row r="46" spans="6:11" x14ac:dyDescent="0.3">
      <c r="I46" s="28">
        <v>43</v>
      </c>
    </row>
    <row r="47" spans="6:11" x14ac:dyDescent="0.3">
      <c r="I47" s="28">
        <v>44</v>
      </c>
    </row>
    <row r="48" spans="6:11" x14ac:dyDescent="0.3">
      <c r="I48" s="28">
        <v>45</v>
      </c>
    </row>
    <row r="49" spans="9:9" x14ac:dyDescent="0.3">
      <c r="I49" s="28">
        <v>46</v>
      </c>
    </row>
    <row r="50" spans="9:9" x14ac:dyDescent="0.3">
      <c r="I50" s="28">
        <v>47</v>
      </c>
    </row>
    <row r="51" spans="9:9" x14ac:dyDescent="0.3">
      <c r="I51" s="28">
        <v>48</v>
      </c>
    </row>
    <row r="52" spans="9:9" x14ac:dyDescent="0.3">
      <c r="I52" s="28">
        <v>49</v>
      </c>
    </row>
    <row r="53" spans="9:9" x14ac:dyDescent="0.3">
      <c r="I53" s="28">
        <v>50</v>
      </c>
    </row>
    <row r="54" spans="9:9" x14ac:dyDescent="0.3">
      <c r="I54" s="28">
        <v>51</v>
      </c>
    </row>
    <row r="55" spans="9:9" x14ac:dyDescent="0.3">
      <c r="I55" s="28">
        <v>52</v>
      </c>
    </row>
    <row r="56" spans="9:9" x14ac:dyDescent="0.3">
      <c r="I56" s="28">
        <v>53</v>
      </c>
    </row>
    <row r="57" spans="9:9" x14ac:dyDescent="0.3">
      <c r="I57" s="28">
        <v>54</v>
      </c>
    </row>
    <row r="58" spans="9:9" x14ac:dyDescent="0.3">
      <c r="I58" s="28">
        <v>55</v>
      </c>
    </row>
    <row r="59" spans="9:9" x14ac:dyDescent="0.3">
      <c r="I59" s="28">
        <v>56</v>
      </c>
    </row>
    <row r="60" spans="9:9" x14ac:dyDescent="0.3">
      <c r="I60" s="28">
        <v>57</v>
      </c>
    </row>
    <row r="61" spans="9:9" x14ac:dyDescent="0.3">
      <c r="I61" s="28">
        <v>58</v>
      </c>
    </row>
    <row r="62" spans="9:9" x14ac:dyDescent="0.3">
      <c r="I62" s="28">
        <v>59</v>
      </c>
    </row>
    <row r="63" spans="9:9" x14ac:dyDescent="0.3">
      <c r="I63" s="28">
        <v>60</v>
      </c>
    </row>
    <row r="64" spans="9:9" x14ac:dyDescent="0.3">
      <c r="I64" s="28">
        <v>61</v>
      </c>
    </row>
    <row r="65" spans="9:9" x14ac:dyDescent="0.3">
      <c r="I65" s="28">
        <v>62</v>
      </c>
    </row>
    <row r="66" spans="9:9" x14ac:dyDescent="0.3">
      <c r="I66" s="28">
        <v>63</v>
      </c>
    </row>
    <row r="67" spans="9:9" x14ac:dyDescent="0.3">
      <c r="I67" s="28">
        <v>64</v>
      </c>
    </row>
    <row r="68" spans="9:9" x14ac:dyDescent="0.3">
      <c r="I68" s="28">
        <v>65</v>
      </c>
    </row>
    <row r="69" spans="9:9" x14ac:dyDescent="0.3">
      <c r="I69" s="28">
        <v>66</v>
      </c>
    </row>
    <row r="70" spans="9:9" x14ac:dyDescent="0.3">
      <c r="I70" s="28">
        <v>67</v>
      </c>
    </row>
    <row r="71" spans="9:9" x14ac:dyDescent="0.3">
      <c r="I71" s="28">
        <v>68</v>
      </c>
    </row>
    <row r="72" spans="9:9" x14ac:dyDescent="0.3">
      <c r="I72" s="28">
        <v>69</v>
      </c>
    </row>
    <row r="73" spans="9:9" x14ac:dyDescent="0.3">
      <c r="I73" s="28">
        <v>70</v>
      </c>
    </row>
    <row r="74" spans="9:9" x14ac:dyDescent="0.3">
      <c r="I74" s="28">
        <v>71</v>
      </c>
    </row>
    <row r="75" spans="9:9" x14ac:dyDescent="0.3">
      <c r="I75" s="28">
        <v>72</v>
      </c>
    </row>
    <row r="76" spans="9:9" x14ac:dyDescent="0.3">
      <c r="I76" s="28">
        <v>73</v>
      </c>
    </row>
    <row r="77" spans="9:9" x14ac:dyDescent="0.3">
      <c r="I77" s="28">
        <v>74</v>
      </c>
    </row>
    <row r="78" spans="9:9" x14ac:dyDescent="0.3">
      <c r="I78" s="28">
        <v>75</v>
      </c>
    </row>
    <row r="79" spans="9:9" x14ac:dyDescent="0.3">
      <c r="I79" s="28">
        <v>76</v>
      </c>
    </row>
    <row r="80" spans="9:9" x14ac:dyDescent="0.3">
      <c r="I80" s="28">
        <v>77</v>
      </c>
    </row>
    <row r="81" spans="9:9" x14ac:dyDescent="0.3">
      <c r="I81" s="28">
        <v>78</v>
      </c>
    </row>
    <row r="82" spans="9:9" x14ac:dyDescent="0.3">
      <c r="I82" s="28">
        <v>79</v>
      </c>
    </row>
    <row r="83" spans="9:9" x14ac:dyDescent="0.3">
      <c r="I83" s="28">
        <v>80</v>
      </c>
    </row>
    <row r="84" spans="9:9" x14ac:dyDescent="0.3">
      <c r="I84" s="28">
        <v>81</v>
      </c>
    </row>
    <row r="85" spans="9:9" x14ac:dyDescent="0.3">
      <c r="I85" s="28">
        <v>82</v>
      </c>
    </row>
    <row r="86" spans="9:9" x14ac:dyDescent="0.3">
      <c r="I86" s="28">
        <v>83</v>
      </c>
    </row>
    <row r="87" spans="9:9" x14ac:dyDescent="0.3">
      <c r="I87" s="28">
        <v>84</v>
      </c>
    </row>
    <row r="88" spans="9:9" x14ac:dyDescent="0.3">
      <c r="I88" s="28">
        <v>85</v>
      </c>
    </row>
    <row r="89" spans="9:9" x14ac:dyDescent="0.3">
      <c r="I89" s="28">
        <v>86</v>
      </c>
    </row>
    <row r="90" spans="9:9" x14ac:dyDescent="0.3">
      <c r="I90" s="28">
        <v>87</v>
      </c>
    </row>
    <row r="91" spans="9:9" x14ac:dyDescent="0.3">
      <c r="I91" s="28">
        <v>88</v>
      </c>
    </row>
    <row r="92" spans="9:9" x14ac:dyDescent="0.3">
      <c r="I92" s="28">
        <v>89</v>
      </c>
    </row>
    <row r="93" spans="9:9" x14ac:dyDescent="0.3">
      <c r="I93" s="28">
        <v>90</v>
      </c>
    </row>
    <row r="94" spans="9:9" x14ac:dyDescent="0.3">
      <c r="I94" s="28">
        <v>91</v>
      </c>
    </row>
    <row r="95" spans="9:9" x14ac:dyDescent="0.3">
      <c r="I95" s="28">
        <v>92</v>
      </c>
    </row>
    <row r="96" spans="9:9" x14ac:dyDescent="0.3">
      <c r="I96" s="28">
        <v>93</v>
      </c>
    </row>
    <row r="97" spans="9:9" x14ac:dyDescent="0.3">
      <c r="I97" s="28">
        <v>94</v>
      </c>
    </row>
    <row r="98" spans="9:9" x14ac:dyDescent="0.3">
      <c r="I98" s="28">
        <v>95</v>
      </c>
    </row>
    <row r="99" spans="9:9" x14ac:dyDescent="0.3">
      <c r="I99" s="28">
        <v>96</v>
      </c>
    </row>
    <row r="100" spans="9:9" x14ac:dyDescent="0.3">
      <c r="I100" s="28">
        <v>97</v>
      </c>
    </row>
    <row r="101" spans="9:9" x14ac:dyDescent="0.3">
      <c r="I101" s="28">
        <v>98</v>
      </c>
    </row>
    <row r="102" spans="9:9" x14ac:dyDescent="0.3">
      <c r="I102" s="28">
        <v>99</v>
      </c>
    </row>
    <row r="103" spans="9:9" x14ac:dyDescent="0.3">
      <c r="I103" s="28">
        <v>100</v>
      </c>
    </row>
  </sheetData>
  <phoneticPr fontId="5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3AC491-987B-4EC0-993A-97DB0BDCEA25}">
  <sheetPr>
    <tabColor theme="9" tint="0.79998168889431442"/>
  </sheetPr>
  <dimension ref="B1:BD60"/>
  <sheetViews>
    <sheetView tabSelected="1" view="pageBreakPreview" topLeftCell="A2" zoomScaleNormal="100" zoomScaleSheetLayoutView="100" workbookViewId="0">
      <selection activeCell="U5" sqref="U5"/>
    </sheetView>
  </sheetViews>
  <sheetFormatPr defaultRowHeight="13.2" x14ac:dyDescent="0.3"/>
  <cols>
    <col min="1" max="61" width="2.6328125" style="1" customWidth="1"/>
    <col min="62" max="16384" width="8.7265625" style="1"/>
  </cols>
  <sheetData>
    <row r="1" spans="2:56" hidden="1" x14ac:dyDescent="0.3">
      <c r="B1" s="1">
        <v>1</v>
      </c>
      <c r="C1" s="1">
        <v>2</v>
      </c>
      <c r="D1" s="1">
        <v>3</v>
      </c>
      <c r="E1" s="1">
        <v>4</v>
      </c>
      <c r="F1" s="1">
        <v>5</v>
      </c>
      <c r="G1" s="1">
        <v>6</v>
      </c>
      <c r="H1" s="1">
        <v>7</v>
      </c>
      <c r="I1" s="1">
        <v>8</v>
      </c>
      <c r="J1" s="1">
        <v>9</v>
      </c>
      <c r="K1" s="1">
        <v>10</v>
      </c>
      <c r="L1" s="1">
        <v>11</v>
      </c>
      <c r="M1" s="1">
        <v>12</v>
      </c>
      <c r="N1" s="1">
        <v>13</v>
      </c>
      <c r="O1" s="2">
        <v>14</v>
      </c>
      <c r="P1" s="1">
        <v>13</v>
      </c>
      <c r="Q1" s="1">
        <v>12</v>
      </c>
      <c r="R1" s="1">
        <v>11</v>
      </c>
      <c r="S1" s="1">
        <v>10</v>
      </c>
      <c r="T1" s="1">
        <v>9</v>
      </c>
      <c r="U1" s="1">
        <v>8</v>
      </c>
      <c r="V1" s="1">
        <v>7</v>
      </c>
      <c r="W1" s="1">
        <v>6</v>
      </c>
      <c r="X1" s="1">
        <v>5</v>
      </c>
      <c r="Y1" s="1">
        <v>4</v>
      </c>
      <c r="Z1" s="1">
        <v>3</v>
      </c>
      <c r="AA1" s="1">
        <v>2</v>
      </c>
      <c r="AB1" s="1">
        <v>1</v>
      </c>
      <c r="AC1" s="1">
        <v>1</v>
      </c>
      <c r="AD1" s="1">
        <v>2</v>
      </c>
      <c r="AE1" s="1">
        <v>3</v>
      </c>
      <c r="AF1" s="1">
        <v>4</v>
      </c>
      <c r="AG1" s="1">
        <v>5</v>
      </c>
      <c r="AH1" s="1">
        <v>6</v>
      </c>
      <c r="AI1" s="1">
        <v>7</v>
      </c>
      <c r="AJ1" s="1">
        <v>8</v>
      </c>
      <c r="AK1" s="1">
        <v>9</v>
      </c>
      <c r="AL1" s="1">
        <v>10</v>
      </c>
      <c r="AM1" s="1">
        <v>11</v>
      </c>
      <c r="AN1" s="1">
        <v>12</v>
      </c>
      <c r="AO1" s="1">
        <v>13</v>
      </c>
      <c r="AP1" s="2">
        <v>14</v>
      </c>
      <c r="AQ1" s="1">
        <v>13</v>
      </c>
      <c r="AR1" s="1">
        <v>12</v>
      </c>
      <c r="AS1" s="1">
        <v>11</v>
      </c>
      <c r="AT1" s="1">
        <v>10</v>
      </c>
      <c r="AU1" s="1">
        <v>9</v>
      </c>
      <c r="AV1" s="1">
        <v>8</v>
      </c>
      <c r="AW1" s="1">
        <v>7</v>
      </c>
      <c r="AX1" s="1">
        <v>6</v>
      </c>
      <c r="AY1" s="1">
        <v>5</v>
      </c>
      <c r="AZ1" s="1">
        <v>4</v>
      </c>
      <c r="BA1" s="1">
        <v>3</v>
      </c>
      <c r="BB1" s="1">
        <v>2</v>
      </c>
      <c r="BC1" s="1">
        <v>1</v>
      </c>
    </row>
    <row r="2" spans="2:56" x14ac:dyDescent="0.3">
      <c r="B2" s="3" t="s">
        <v>0</v>
      </c>
      <c r="AC2" s="4" t="s">
        <v>0</v>
      </c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6" t="s">
        <v>1</v>
      </c>
    </row>
    <row r="3" spans="2:56" x14ac:dyDescent="0.3"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</row>
    <row r="4" spans="2:56" ht="16.2" x14ac:dyDescent="0.3">
      <c r="B4" s="7"/>
      <c r="M4" s="169" t="s">
        <v>2</v>
      </c>
      <c r="N4" s="169"/>
      <c r="O4" s="169"/>
      <c r="P4" s="169"/>
      <c r="Q4" s="169"/>
      <c r="AC4" s="8"/>
      <c r="AD4" s="5"/>
      <c r="AE4" s="5"/>
      <c r="AF4" s="5"/>
      <c r="AG4" s="5"/>
      <c r="AH4" s="5"/>
      <c r="AI4" s="5"/>
      <c r="AJ4" s="5"/>
      <c r="AK4" s="5"/>
      <c r="AL4" s="5"/>
      <c r="AM4" s="5"/>
      <c r="AN4" s="170" t="s">
        <v>2</v>
      </c>
      <c r="AO4" s="170"/>
      <c r="AP4" s="170"/>
      <c r="AQ4" s="170"/>
      <c r="AR4" s="170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</row>
    <row r="5" spans="2:56" x14ac:dyDescent="0.3">
      <c r="T5" s="9" t="s">
        <v>3</v>
      </c>
      <c r="U5" s="10"/>
      <c r="V5" s="9" t="s">
        <v>4</v>
      </c>
      <c r="W5" s="168"/>
      <c r="X5" s="168"/>
      <c r="Y5" s="9" t="s">
        <v>5</v>
      </c>
      <c r="Z5" s="168"/>
      <c r="AA5" s="168"/>
      <c r="AB5" s="9" t="s">
        <v>6</v>
      </c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11" t="s">
        <v>3</v>
      </c>
      <c r="AV5" s="10">
        <v>8</v>
      </c>
      <c r="AW5" s="11" t="s">
        <v>4</v>
      </c>
      <c r="AX5" s="168">
        <v>9</v>
      </c>
      <c r="AY5" s="168"/>
      <c r="AZ5" s="11" t="s">
        <v>5</v>
      </c>
      <c r="BA5" s="168">
        <v>21</v>
      </c>
      <c r="BB5" s="168"/>
      <c r="BC5" s="11" t="s">
        <v>6</v>
      </c>
      <c r="BD5" s="6" t="s">
        <v>7</v>
      </c>
    </row>
    <row r="6" spans="2:56" x14ac:dyDescent="0.3"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6" t="s">
        <v>8</v>
      </c>
    </row>
    <row r="7" spans="2:56" ht="13.2" customHeight="1" x14ac:dyDescent="0.3">
      <c r="L7" s="164" t="s">
        <v>9</v>
      </c>
      <c r="M7" s="165"/>
      <c r="N7" s="165"/>
      <c r="O7" s="165"/>
      <c r="P7" s="165"/>
      <c r="Q7" s="165"/>
      <c r="R7" s="165"/>
      <c r="AC7" s="5"/>
      <c r="AD7" s="5"/>
      <c r="AE7" s="5"/>
      <c r="AF7" s="5"/>
      <c r="AG7" s="5"/>
      <c r="AH7" s="5"/>
      <c r="AI7" s="5"/>
      <c r="AJ7" s="5"/>
      <c r="AK7" s="5"/>
      <c r="AL7" s="5"/>
      <c r="AM7" s="166" t="s">
        <v>9</v>
      </c>
      <c r="AN7" s="167"/>
      <c r="AO7" s="167"/>
      <c r="AP7" s="167"/>
      <c r="AQ7" s="167"/>
      <c r="AR7" s="167"/>
      <c r="AS7" s="167"/>
      <c r="AT7" s="5"/>
      <c r="AU7" s="5"/>
      <c r="AV7" s="5"/>
      <c r="AW7" s="5"/>
      <c r="AX7" s="5"/>
      <c r="AY7" s="5"/>
      <c r="AZ7" s="5"/>
      <c r="BA7" s="5"/>
      <c r="BB7" s="5"/>
      <c r="BC7" s="5"/>
    </row>
    <row r="8" spans="2:56" ht="13.2" customHeight="1" x14ac:dyDescent="0.3">
      <c r="N8" s="12" t="s">
        <v>10</v>
      </c>
      <c r="P8" s="163"/>
      <c r="Q8" s="163"/>
      <c r="R8" s="163"/>
      <c r="S8" s="163"/>
      <c r="T8" s="163"/>
      <c r="U8" s="163"/>
      <c r="V8" s="163"/>
      <c r="W8" s="163"/>
      <c r="X8" s="163"/>
      <c r="Y8" s="163"/>
      <c r="Z8" s="163"/>
      <c r="AA8" s="163"/>
      <c r="AB8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13" t="s">
        <v>10</v>
      </c>
      <c r="AP8" s="5"/>
      <c r="AQ8" s="163" t="s">
        <v>11</v>
      </c>
      <c r="AR8" s="163"/>
      <c r="AS8" s="163"/>
      <c r="AT8" s="163"/>
      <c r="AU8" s="163"/>
      <c r="AV8" s="163"/>
      <c r="AW8" s="163"/>
      <c r="AX8" s="163"/>
      <c r="AY8" s="163"/>
      <c r="AZ8" s="163"/>
      <c r="BA8" s="163"/>
      <c r="BB8" s="163"/>
      <c r="BC8" s="14"/>
      <c r="BD8" s="6" t="s">
        <v>12</v>
      </c>
    </row>
    <row r="9" spans="2:56" ht="13.2" customHeight="1" x14ac:dyDescent="0.3">
      <c r="P9" s="163"/>
      <c r="Q9" s="163"/>
      <c r="R9" s="163"/>
      <c r="S9" s="163"/>
      <c r="T9" s="163"/>
      <c r="U9" s="163"/>
      <c r="V9" s="163"/>
      <c r="W9" s="163"/>
      <c r="X9" s="163"/>
      <c r="Y9" s="163"/>
      <c r="Z9" s="163"/>
      <c r="AA9" s="163"/>
      <c r="AB9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163"/>
      <c r="AR9" s="163"/>
      <c r="AS9" s="163"/>
      <c r="AT9" s="163"/>
      <c r="AU9" s="163"/>
      <c r="AV9" s="163"/>
      <c r="AW9" s="163"/>
      <c r="AX9" s="163"/>
      <c r="AY9" s="163"/>
      <c r="AZ9" s="163"/>
      <c r="BA9" s="163"/>
      <c r="BB9" s="163"/>
      <c r="BC9" s="14"/>
    </row>
    <row r="10" spans="2:56" ht="13.2" customHeight="1" x14ac:dyDescent="0.3">
      <c r="N10" s="12" t="s">
        <v>13</v>
      </c>
      <c r="P10" s="163"/>
      <c r="Q10" s="163"/>
      <c r="R10" s="163"/>
      <c r="S10" s="163"/>
      <c r="T10" s="163"/>
      <c r="U10" s="163"/>
      <c r="V10" s="163"/>
      <c r="W10" s="163"/>
      <c r="X10" s="163"/>
      <c r="Y10" s="163"/>
      <c r="Z10" s="163"/>
      <c r="AA10" s="163"/>
      <c r="AB10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13" t="s">
        <v>13</v>
      </c>
      <c r="AP10" s="5"/>
      <c r="AQ10" s="163" t="s">
        <v>14</v>
      </c>
      <c r="AR10" s="163"/>
      <c r="AS10" s="163"/>
      <c r="AT10" s="163"/>
      <c r="AU10" s="163"/>
      <c r="AV10" s="163"/>
      <c r="AW10" s="163"/>
      <c r="AX10" s="163"/>
      <c r="AY10" s="163"/>
      <c r="AZ10" s="163"/>
      <c r="BA10" s="163"/>
      <c r="BB10" s="163"/>
      <c r="BC10" s="14"/>
      <c r="BD10" s="6" t="s">
        <v>15</v>
      </c>
    </row>
    <row r="11" spans="2:56" ht="13.2" customHeight="1" x14ac:dyDescent="0.3">
      <c r="P11" s="163"/>
      <c r="Q11" s="163"/>
      <c r="R11" s="163"/>
      <c r="S11" s="163"/>
      <c r="T11" s="163"/>
      <c r="U11" s="163"/>
      <c r="V11" s="163"/>
      <c r="W11" s="163"/>
      <c r="X11" s="163"/>
      <c r="Y11" s="163"/>
      <c r="Z11" s="163"/>
      <c r="AA11" s="163"/>
      <c r="AB11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163"/>
      <c r="AR11" s="163"/>
      <c r="AS11" s="163"/>
      <c r="AT11" s="163"/>
      <c r="AU11" s="163"/>
      <c r="AV11" s="163"/>
      <c r="AW11" s="163"/>
      <c r="AX11" s="163"/>
      <c r="AY11" s="163"/>
      <c r="AZ11" s="163"/>
      <c r="BA11" s="163"/>
      <c r="BB11" s="163"/>
      <c r="BC11" s="14"/>
    </row>
    <row r="12" spans="2:56" ht="13.2" customHeight="1" x14ac:dyDescent="0.3">
      <c r="N12" s="12" t="s">
        <v>16</v>
      </c>
      <c r="P12" s="163"/>
      <c r="Q12" s="163"/>
      <c r="R12" s="163"/>
      <c r="S12" s="163"/>
      <c r="T12" s="163"/>
      <c r="U12" s="163"/>
      <c r="V12" s="163"/>
      <c r="W12" s="163"/>
      <c r="X12" s="163"/>
      <c r="Y12" s="163"/>
      <c r="Z12" s="163"/>
      <c r="AA12" s="163"/>
      <c r="AB12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13" t="s">
        <v>16</v>
      </c>
      <c r="AP12" s="5"/>
      <c r="AQ12" s="163" t="s">
        <v>17</v>
      </c>
      <c r="AR12" s="163"/>
      <c r="AS12" s="163"/>
      <c r="AT12" s="163"/>
      <c r="AU12" s="163"/>
      <c r="AV12" s="163"/>
      <c r="AW12" s="163"/>
      <c r="AX12" s="163"/>
      <c r="AY12" s="163"/>
      <c r="AZ12" s="163"/>
      <c r="BA12" s="163"/>
      <c r="BB12" s="163"/>
      <c r="BC12" s="14"/>
      <c r="BD12" s="6" t="s">
        <v>18</v>
      </c>
    </row>
    <row r="13" spans="2:56" ht="15" x14ac:dyDescent="0.3">
      <c r="P13" s="163"/>
      <c r="Q13" s="163"/>
      <c r="R13" s="163"/>
      <c r="S13" s="163"/>
      <c r="T13" s="163"/>
      <c r="U13" s="163"/>
      <c r="V13" s="163"/>
      <c r="W13" s="163"/>
      <c r="X13" s="163"/>
      <c r="Y13" s="163"/>
      <c r="Z13" s="163"/>
      <c r="AA13" s="163"/>
      <c r="AB13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163"/>
      <c r="AR13" s="163"/>
      <c r="AS13" s="163"/>
      <c r="AT13" s="163"/>
      <c r="AU13" s="163"/>
      <c r="AV13" s="163"/>
      <c r="AW13" s="163"/>
      <c r="AX13" s="163"/>
      <c r="AY13" s="163"/>
      <c r="AZ13" s="163"/>
      <c r="BA13" s="163"/>
      <c r="BB13" s="163"/>
      <c r="BC13" s="14"/>
    </row>
    <row r="14" spans="2:56" x14ac:dyDescent="0.3"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</row>
    <row r="15" spans="2:56" x14ac:dyDescent="0.3"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</row>
    <row r="16" spans="2:56" x14ac:dyDescent="0.3"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</row>
    <row r="17" spans="3:56" x14ac:dyDescent="0.3">
      <c r="C17" s="15" t="s">
        <v>19</v>
      </c>
      <c r="AC17" s="5"/>
      <c r="AD17" s="16" t="s">
        <v>19</v>
      </c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</row>
    <row r="18" spans="3:56" x14ac:dyDescent="0.3">
      <c r="D18" s="155" t="s">
        <v>20</v>
      </c>
      <c r="E18" s="155"/>
      <c r="F18" s="155"/>
      <c r="G18" s="155"/>
      <c r="H18" s="155"/>
      <c r="I18" s="156"/>
      <c r="J18" s="156"/>
      <c r="K18" s="156"/>
      <c r="L18" s="156"/>
      <c r="M18" s="156"/>
      <c r="N18" s="156"/>
      <c r="O18" s="156"/>
      <c r="P18" s="156"/>
      <c r="Q18" s="156"/>
      <c r="R18" s="156"/>
      <c r="S18" s="156"/>
      <c r="T18" s="156"/>
      <c r="U18" s="156"/>
      <c r="V18" s="156"/>
      <c r="W18" s="156"/>
      <c r="X18" s="156"/>
      <c r="Y18" s="156"/>
      <c r="Z18" s="156"/>
      <c r="AA18" s="156"/>
      <c r="AC18" s="5"/>
      <c r="AD18" s="5"/>
      <c r="AE18" s="157" t="s">
        <v>20</v>
      </c>
      <c r="AF18" s="157"/>
      <c r="AG18" s="157"/>
      <c r="AH18" s="157"/>
      <c r="AI18" s="157"/>
      <c r="AJ18" s="156" t="s">
        <v>21</v>
      </c>
      <c r="AK18" s="156"/>
      <c r="AL18" s="156"/>
      <c r="AM18" s="156"/>
      <c r="AN18" s="156"/>
      <c r="AO18" s="156"/>
      <c r="AP18" s="156"/>
      <c r="AQ18" s="156"/>
      <c r="AR18" s="156"/>
      <c r="AS18" s="156"/>
      <c r="AT18" s="156"/>
      <c r="AU18" s="156"/>
      <c r="AV18" s="156"/>
      <c r="AW18" s="156"/>
      <c r="AX18" s="156"/>
      <c r="AY18" s="156"/>
      <c r="AZ18" s="156"/>
      <c r="BA18" s="156"/>
      <c r="BB18" s="156"/>
      <c r="BC18" s="5"/>
    </row>
    <row r="19" spans="3:56" x14ac:dyDescent="0.3">
      <c r="D19" s="155"/>
      <c r="E19" s="155"/>
      <c r="F19" s="155"/>
      <c r="G19" s="155"/>
      <c r="H19" s="155"/>
      <c r="I19" s="156"/>
      <c r="J19" s="156"/>
      <c r="K19" s="156"/>
      <c r="L19" s="156"/>
      <c r="M19" s="156"/>
      <c r="N19" s="156"/>
      <c r="O19" s="156"/>
      <c r="P19" s="156"/>
      <c r="Q19" s="156"/>
      <c r="R19" s="156"/>
      <c r="S19" s="156"/>
      <c r="T19" s="156"/>
      <c r="U19" s="156"/>
      <c r="V19" s="156"/>
      <c r="W19" s="156"/>
      <c r="X19" s="156"/>
      <c r="Y19" s="156"/>
      <c r="Z19" s="156"/>
      <c r="AA19" s="156"/>
      <c r="AC19" s="5"/>
      <c r="AD19" s="5"/>
      <c r="AE19" s="157"/>
      <c r="AF19" s="157"/>
      <c r="AG19" s="157"/>
      <c r="AH19" s="157"/>
      <c r="AI19" s="157"/>
      <c r="AJ19" s="156"/>
      <c r="AK19" s="156"/>
      <c r="AL19" s="156"/>
      <c r="AM19" s="156"/>
      <c r="AN19" s="156"/>
      <c r="AO19" s="156"/>
      <c r="AP19" s="156"/>
      <c r="AQ19" s="156"/>
      <c r="AR19" s="156"/>
      <c r="AS19" s="156"/>
      <c r="AT19" s="156"/>
      <c r="AU19" s="156"/>
      <c r="AV19" s="156"/>
      <c r="AW19" s="156"/>
      <c r="AX19" s="156"/>
      <c r="AY19" s="156"/>
      <c r="AZ19" s="156"/>
      <c r="BA19" s="156"/>
      <c r="BB19" s="156"/>
      <c r="BC19" s="5"/>
    </row>
    <row r="20" spans="3:56" x14ac:dyDescent="0.3">
      <c r="D20" s="155" t="s">
        <v>22</v>
      </c>
      <c r="E20" s="155"/>
      <c r="F20" s="155"/>
      <c r="G20" s="155"/>
      <c r="H20" s="155"/>
      <c r="I20" s="156"/>
      <c r="J20" s="156"/>
      <c r="K20" s="156"/>
      <c r="L20" s="156"/>
      <c r="M20" s="156"/>
      <c r="N20" s="156"/>
      <c r="O20" s="156"/>
      <c r="P20" s="156"/>
      <c r="Q20" s="156"/>
      <c r="R20" s="156"/>
      <c r="S20" s="156"/>
      <c r="T20" s="156"/>
      <c r="U20" s="156"/>
      <c r="V20" s="156"/>
      <c r="W20" s="156"/>
      <c r="X20" s="156"/>
      <c r="Y20" s="156"/>
      <c r="Z20" s="156"/>
      <c r="AA20" s="156"/>
      <c r="AC20" s="5"/>
      <c r="AD20" s="5"/>
      <c r="AE20" s="157" t="s">
        <v>22</v>
      </c>
      <c r="AF20" s="157"/>
      <c r="AG20" s="157"/>
      <c r="AH20" s="157"/>
      <c r="AI20" s="157"/>
      <c r="AJ20" s="156" t="s">
        <v>11</v>
      </c>
      <c r="AK20" s="156"/>
      <c r="AL20" s="156"/>
      <c r="AM20" s="156"/>
      <c r="AN20" s="156"/>
      <c r="AO20" s="156"/>
      <c r="AP20" s="156"/>
      <c r="AQ20" s="156"/>
      <c r="AR20" s="156"/>
      <c r="AS20" s="156"/>
      <c r="AT20" s="156"/>
      <c r="AU20" s="156"/>
      <c r="AV20" s="156"/>
      <c r="AW20" s="156"/>
      <c r="AX20" s="156"/>
      <c r="AY20" s="156"/>
      <c r="AZ20" s="156"/>
      <c r="BA20" s="156"/>
      <c r="BB20" s="156"/>
      <c r="BC20" s="5"/>
    </row>
    <row r="21" spans="3:56" x14ac:dyDescent="0.3">
      <c r="D21" s="155"/>
      <c r="E21" s="155"/>
      <c r="F21" s="155"/>
      <c r="G21" s="155"/>
      <c r="H21" s="155"/>
      <c r="I21" s="156"/>
      <c r="J21" s="156"/>
      <c r="K21" s="156"/>
      <c r="L21" s="156"/>
      <c r="M21" s="156"/>
      <c r="N21" s="156"/>
      <c r="O21" s="156"/>
      <c r="P21" s="156"/>
      <c r="Q21" s="156"/>
      <c r="R21" s="156"/>
      <c r="S21" s="156"/>
      <c r="T21" s="156"/>
      <c r="U21" s="156"/>
      <c r="V21" s="156"/>
      <c r="W21" s="156"/>
      <c r="X21" s="156"/>
      <c r="Y21" s="156"/>
      <c r="Z21" s="156"/>
      <c r="AA21" s="156"/>
      <c r="AC21" s="5"/>
      <c r="AD21" s="5"/>
      <c r="AE21" s="157"/>
      <c r="AF21" s="157"/>
      <c r="AG21" s="157"/>
      <c r="AH21" s="157"/>
      <c r="AI21" s="157"/>
      <c r="AJ21" s="156"/>
      <c r="AK21" s="156"/>
      <c r="AL21" s="156"/>
      <c r="AM21" s="156"/>
      <c r="AN21" s="156"/>
      <c r="AO21" s="156"/>
      <c r="AP21" s="156"/>
      <c r="AQ21" s="156"/>
      <c r="AR21" s="156"/>
      <c r="AS21" s="156"/>
      <c r="AT21" s="156"/>
      <c r="AU21" s="156"/>
      <c r="AV21" s="156"/>
      <c r="AW21" s="156"/>
      <c r="AX21" s="156"/>
      <c r="AY21" s="156"/>
      <c r="AZ21" s="156"/>
      <c r="BA21" s="156"/>
      <c r="BB21" s="156"/>
      <c r="BC21" s="5"/>
    </row>
    <row r="22" spans="3:56" x14ac:dyDescent="0.3">
      <c r="D22" s="155" t="s">
        <v>23</v>
      </c>
      <c r="E22" s="155"/>
      <c r="F22" s="155"/>
      <c r="G22" s="155"/>
      <c r="H22" s="155"/>
      <c r="I22" s="156"/>
      <c r="J22" s="156"/>
      <c r="K22" s="156"/>
      <c r="L22" s="156"/>
      <c r="M22" s="156"/>
      <c r="N22" s="156"/>
      <c r="O22" s="156"/>
      <c r="P22" s="156"/>
      <c r="Q22" s="156"/>
      <c r="R22" s="156"/>
      <c r="S22" s="156"/>
      <c r="T22" s="156"/>
      <c r="U22" s="156"/>
      <c r="V22" s="156"/>
      <c r="W22" s="156"/>
      <c r="X22" s="156"/>
      <c r="Y22" s="156"/>
      <c r="Z22" s="156"/>
      <c r="AA22" s="156"/>
      <c r="AC22" s="5"/>
      <c r="AD22" s="5"/>
      <c r="AE22" s="157" t="s">
        <v>23</v>
      </c>
      <c r="AF22" s="157"/>
      <c r="AG22" s="157"/>
      <c r="AH22" s="157"/>
      <c r="AI22" s="157"/>
      <c r="AJ22" s="156" t="s">
        <v>24</v>
      </c>
      <c r="AK22" s="156"/>
      <c r="AL22" s="156"/>
      <c r="AM22" s="156"/>
      <c r="AN22" s="156"/>
      <c r="AO22" s="156"/>
      <c r="AP22" s="156"/>
      <c r="AQ22" s="156"/>
      <c r="AR22" s="156"/>
      <c r="AS22" s="156"/>
      <c r="AT22" s="156"/>
      <c r="AU22" s="156"/>
      <c r="AV22" s="156"/>
      <c r="AW22" s="156"/>
      <c r="AX22" s="156"/>
      <c r="AY22" s="156"/>
      <c r="AZ22" s="156"/>
      <c r="BA22" s="156"/>
      <c r="BB22" s="156"/>
      <c r="BC22" s="5"/>
    </row>
    <row r="23" spans="3:56" x14ac:dyDescent="0.3">
      <c r="D23" s="155"/>
      <c r="E23" s="155"/>
      <c r="F23" s="155"/>
      <c r="G23" s="155"/>
      <c r="H23" s="155"/>
      <c r="I23" s="156"/>
      <c r="J23" s="156"/>
      <c r="K23" s="156"/>
      <c r="L23" s="156"/>
      <c r="M23" s="156"/>
      <c r="N23" s="156"/>
      <c r="O23" s="156"/>
      <c r="P23" s="156"/>
      <c r="Q23" s="156"/>
      <c r="R23" s="156"/>
      <c r="S23" s="156"/>
      <c r="T23" s="156"/>
      <c r="U23" s="156"/>
      <c r="V23" s="156"/>
      <c r="W23" s="156"/>
      <c r="X23" s="156"/>
      <c r="Y23" s="156"/>
      <c r="Z23" s="156"/>
      <c r="AA23" s="156"/>
      <c r="AC23" s="5"/>
      <c r="AD23" s="5"/>
      <c r="AE23" s="157"/>
      <c r="AF23" s="157"/>
      <c r="AG23" s="157"/>
      <c r="AH23" s="157"/>
      <c r="AI23" s="157"/>
      <c r="AJ23" s="156"/>
      <c r="AK23" s="156"/>
      <c r="AL23" s="156"/>
      <c r="AM23" s="156"/>
      <c r="AN23" s="156"/>
      <c r="AO23" s="156"/>
      <c r="AP23" s="156"/>
      <c r="AQ23" s="156"/>
      <c r="AR23" s="156"/>
      <c r="AS23" s="156"/>
      <c r="AT23" s="156"/>
      <c r="AU23" s="156"/>
      <c r="AV23" s="156"/>
      <c r="AW23" s="156"/>
      <c r="AX23" s="156"/>
      <c r="AY23" s="156"/>
      <c r="AZ23" s="156"/>
      <c r="BA23" s="156"/>
      <c r="BB23" s="156"/>
      <c r="BC23" s="5"/>
    </row>
    <row r="24" spans="3:56" x14ac:dyDescent="0.3">
      <c r="D24" s="155" t="s">
        <v>25</v>
      </c>
      <c r="E24" s="155"/>
      <c r="F24" s="155"/>
      <c r="G24" s="155"/>
      <c r="H24" s="155"/>
      <c r="I24" s="156"/>
      <c r="J24" s="156"/>
      <c r="K24" s="156"/>
      <c r="L24" s="156"/>
      <c r="M24" s="156"/>
      <c r="N24" s="156"/>
      <c r="O24" s="156"/>
      <c r="P24" s="156"/>
      <c r="Q24" s="156"/>
      <c r="R24" s="156"/>
      <c r="S24" s="156"/>
      <c r="T24" s="156"/>
      <c r="U24" s="156"/>
      <c r="V24" s="156"/>
      <c r="W24" s="156"/>
      <c r="X24" s="156"/>
      <c r="Y24" s="156"/>
      <c r="Z24" s="156"/>
      <c r="AA24" s="156"/>
      <c r="AC24" s="5"/>
      <c r="AD24" s="5"/>
      <c r="AE24" s="157" t="s">
        <v>25</v>
      </c>
      <c r="AF24" s="157"/>
      <c r="AG24" s="157"/>
      <c r="AH24" s="157"/>
      <c r="AI24" s="157"/>
      <c r="AJ24" s="156" t="s">
        <v>26</v>
      </c>
      <c r="AK24" s="156"/>
      <c r="AL24" s="156"/>
      <c r="AM24" s="156"/>
      <c r="AN24" s="156"/>
      <c r="AO24" s="156"/>
      <c r="AP24" s="156"/>
      <c r="AQ24" s="156"/>
      <c r="AR24" s="156"/>
      <c r="AS24" s="156"/>
      <c r="AT24" s="156"/>
      <c r="AU24" s="156"/>
      <c r="AV24" s="156"/>
      <c r="AW24" s="156"/>
      <c r="AX24" s="156"/>
      <c r="AY24" s="156"/>
      <c r="AZ24" s="156"/>
      <c r="BA24" s="156"/>
      <c r="BB24" s="156"/>
      <c r="BC24" s="5"/>
    </row>
    <row r="25" spans="3:56" x14ac:dyDescent="0.3">
      <c r="D25" s="155"/>
      <c r="E25" s="155"/>
      <c r="F25" s="155"/>
      <c r="G25" s="155"/>
      <c r="H25" s="155"/>
      <c r="I25" s="156"/>
      <c r="J25" s="156"/>
      <c r="K25" s="156"/>
      <c r="L25" s="156"/>
      <c r="M25" s="156"/>
      <c r="N25" s="156"/>
      <c r="O25" s="156"/>
      <c r="P25" s="156"/>
      <c r="Q25" s="156"/>
      <c r="R25" s="156"/>
      <c r="S25" s="156"/>
      <c r="T25" s="156"/>
      <c r="U25" s="156"/>
      <c r="V25" s="156"/>
      <c r="W25" s="156"/>
      <c r="X25" s="156"/>
      <c r="Y25" s="156"/>
      <c r="Z25" s="156"/>
      <c r="AA25" s="156"/>
      <c r="AC25" s="5"/>
      <c r="AD25" s="5"/>
      <c r="AE25" s="157"/>
      <c r="AF25" s="157"/>
      <c r="AG25" s="157"/>
      <c r="AH25" s="157"/>
      <c r="AI25" s="157"/>
      <c r="AJ25" s="156"/>
      <c r="AK25" s="156"/>
      <c r="AL25" s="156"/>
      <c r="AM25" s="156"/>
      <c r="AN25" s="156"/>
      <c r="AO25" s="156"/>
      <c r="AP25" s="156"/>
      <c r="AQ25" s="156"/>
      <c r="AR25" s="156"/>
      <c r="AS25" s="156"/>
      <c r="AT25" s="156"/>
      <c r="AU25" s="156"/>
      <c r="AV25" s="156"/>
      <c r="AW25" s="156"/>
      <c r="AX25" s="156"/>
      <c r="AY25" s="156"/>
      <c r="AZ25" s="156"/>
      <c r="BA25" s="156"/>
      <c r="BB25" s="156"/>
      <c r="BC25" s="5"/>
    </row>
    <row r="26" spans="3:56" x14ac:dyDescent="0.3">
      <c r="D26" s="155" t="s">
        <v>27</v>
      </c>
      <c r="E26" s="155"/>
      <c r="F26" s="155"/>
      <c r="G26" s="155"/>
      <c r="H26" s="155"/>
      <c r="I26" s="158"/>
      <c r="J26" s="156"/>
      <c r="K26" s="156"/>
      <c r="L26" s="156"/>
      <c r="M26" s="156"/>
      <c r="N26" s="156"/>
      <c r="O26" s="156"/>
      <c r="P26" s="156"/>
      <c r="Q26" s="156"/>
      <c r="R26" s="156"/>
      <c r="S26" s="156"/>
      <c r="T26" s="156"/>
      <c r="U26" s="156"/>
      <c r="V26" s="156"/>
      <c r="W26" s="156"/>
      <c r="X26" s="156"/>
      <c r="Y26" s="156"/>
      <c r="Z26" s="156"/>
      <c r="AA26" s="156"/>
      <c r="AC26" s="5"/>
      <c r="AD26" s="5"/>
      <c r="AE26" s="157" t="s">
        <v>27</v>
      </c>
      <c r="AF26" s="157"/>
      <c r="AG26" s="157"/>
      <c r="AH26" s="157"/>
      <c r="AI26" s="157"/>
      <c r="AJ26" s="158" t="s">
        <v>28</v>
      </c>
      <c r="AK26" s="156"/>
      <c r="AL26" s="156"/>
      <c r="AM26" s="156"/>
      <c r="AN26" s="156"/>
      <c r="AO26" s="156"/>
      <c r="AP26" s="156"/>
      <c r="AQ26" s="156"/>
      <c r="AR26" s="156"/>
      <c r="AS26" s="156"/>
      <c r="AT26" s="156"/>
      <c r="AU26" s="156"/>
      <c r="AV26" s="156"/>
      <c r="AW26" s="156"/>
      <c r="AX26" s="156"/>
      <c r="AY26" s="156"/>
      <c r="AZ26" s="156"/>
      <c r="BA26" s="156"/>
      <c r="BB26" s="156"/>
      <c r="BC26" s="5"/>
    </row>
    <row r="27" spans="3:56" x14ac:dyDescent="0.3">
      <c r="D27" s="155"/>
      <c r="E27" s="155"/>
      <c r="F27" s="155"/>
      <c r="G27" s="155"/>
      <c r="H27" s="155"/>
      <c r="I27" s="156"/>
      <c r="J27" s="156"/>
      <c r="K27" s="156"/>
      <c r="L27" s="156"/>
      <c r="M27" s="156"/>
      <c r="N27" s="156"/>
      <c r="O27" s="156"/>
      <c r="P27" s="156"/>
      <c r="Q27" s="156"/>
      <c r="R27" s="156"/>
      <c r="S27" s="156"/>
      <c r="T27" s="156"/>
      <c r="U27" s="156"/>
      <c r="V27" s="156"/>
      <c r="W27" s="156"/>
      <c r="X27" s="156"/>
      <c r="Y27" s="156"/>
      <c r="Z27" s="156"/>
      <c r="AA27" s="156"/>
      <c r="AC27" s="5"/>
      <c r="AD27" s="5"/>
      <c r="AE27" s="157"/>
      <c r="AF27" s="157"/>
      <c r="AG27" s="157"/>
      <c r="AH27" s="157"/>
      <c r="AI27" s="157"/>
      <c r="AJ27" s="156"/>
      <c r="AK27" s="156"/>
      <c r="AL27" s="156"/>
      <c r="AM27" s="156"/>
      <c r="AN27" s="156"/>
      <c r="AO27" s="156"/>
      <c r="AP27" s="156"/>
      <c r="AQ27" s="156"/>
      <c r="AR27" s="156"/>
      <c r="AS27" s="156"/>
      <c r="AT27" s="156"/>
      <c r="AU27" s="156"/>
      <c r="AV27" s="156"/>
      <c r="AW27" s="156"/>
      <c r="AX27" s="156"/>
      <c r="AY27" s="156"/>
      <c r="AZ27" s="156"/>
      <c r="BA27" s="156"/>
      <c r="BB27" s="156"/>
      <c r="BC27" s="5"/>
    </row>
    <row r="28" spans="3:56" x14ac:dyDescent="0.3"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</row>
    <row r="29" spans="3:56" x14ac:dyDescent="0.3"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</row>
    <row r="30" spans="3:56" x14ac:dyDescent="0.3">
      <c r="C30" s="15" t="s">
        <v>29</v>
      </c>
      <c r="AC30" s="5"/>
      <c r="AD30" s="16" t="s">
        <v>29</v>
      </c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</row>
    <row r="31" spans="3:56" ht="13.2" customHeight="1" x14ac:dyDescent="0.3">
      <c r="D31" s="57" t="s">
        <v>30</v>
      </c>
      <c r="E31" s="58"/>
      <c r="F31" s="58"/>
      <c r="G31" s="58"/>
      <c r="H31" s="58"/>
      <c r="I31" s="58"/>
      <c r="J31" s="58"/>
      <c r="K31" s="58"/>
      <c r="L31" s="58"/>
      <c r="M31" s="58"/>
      <c r="N31" s="58"/>
      <c r="O31" s="58"/>
      <c r="P31" s="159" t="s">
        <v>3</v>
      </c>
      <c r="Q31" s="149"/>
      <c r="R31" s="147"/>
      <c r="S31" s="147"/>
      <c r="T31" s="149" t="s">
        <v>4</v>
      </c>
      <c r="U31" s="147"/>
      <c r="V31" s="147"/>
      <c r="W31" s="149" t="s">
        <v>5</v>
      </c>
      <c r="X31" s="147"/>
      <c r="Y31" s="147"/>
      <c r="Z31" s="149" t="s">
        <v>6</v>
      </c>
      <c r="AA31" s="151"/>
      <c r="AC31" s="5"/>
      <c r="AD31" s="5"/>
      <c r="AE31" s="79" t="s">
        <v>30</v>
      </c>
      <c r="AF31" s="80"/>
      <c r="AG31" s="80"/>
      <c r="AH31" s="80"/>
      <c r="AI31" s="80"/>
      <c r="AJ31" s="80"/>
      <c r="AK31" s="80"/>
      <c r="AL31" s="80"/>
      <c r="AM31" s="80"/>
      <c r="AN31" s="80"/>
      <c r="AO31" s="80"/>
      <c r="AP31" s="80"/>
      <c r="AQ31" s="153" t="s">
        <v>3</v>
      </c>
      <c r="AR31" s="145"/>
      <c r="AS31" s="147">
        <v>8</v>
      </c>
      <c r="AT31" s="147"/>
      <c r="AU31" s="145" t="s">
        <v>4</v>
      </c>
      <c r="AV31" s="147">
        <v>9</v>
      </c>
      <c r="AW31" s="147"/>
      <c r="AX31" s="145" t="s">
        <v>5</v>
      </c>
      <c r="AY31" s="147">
        <v>20</v>
      </c>
      <c r="AZ31" s="147"/>
      <c r="BA31" s="145" t="s">
        <v>6</v>
      </c>
      <c r="BB31" s="161"/>
      <c r="BC31" s="5"/>
      <c r="BD31" s="6" t="s">
        <v>31</v>
      </c>
    </row>
    <row r="32" spans="3:56" x14ac:dyDescent="0.3">
      <c r="D32" s="60"/>
      <c r="E32" s="61"/>
      <c r="F32" s="61"/>
      <c r="G32" s="61"/>
      <c r="H32" s="61"/>
      <c r="I32" s="61"/>
      <c r="J32" s="61"/>
      <c r="K32" s="61"/>
      <c r="L32" s="61"/>
      <c r="M32" s="61"/>
      <c r="N32" s="61"/>
      <c r="O32" s="61"/>
      <c r="P32" s="160"/>
      <c r="Q32" s="150"/>
      <c r="R32" s="148"/>
      <c r="S32" s="148"/>
      <c r="T32" s="150"/>
      <c r="U32" s="148"/>
      <c r="V32" s="148"/>
      <c r="W32" s="150"/>
      <c r="X32" s="148"/>
      <c r="Y32" s="148"/>
      <c r="Z32" s="150"/>
      <c r="AA32" s="152"/>
      <c r="AC32" s="5"/>
      <c r="AD32" s="5"/>
      <c r="AE32" s="82"/>
      <c r="AF32" s="83"/>
      <c r="AG32" s="83"/>
      <c r="AH32" s="83"/>
      <c r="AI32" s="83"/>
      <c r="AJ32" s="83"/>
      <c r="AK32" s="83"/>
      <c r="AL32" s="83"/>
      <c r="AM32" s="83"/>
      <c r="AN32" s="83"/>
      <c r="AO32" s="83"/>
      <c r="AP32" s="83"/>
      <c r="AQ32" s="154"/>
      <c r="AR32" s="146"/>
      <c r="AS32" s="148"/>
      <c r="AT32" s="148"/>
      <c r="AU32" s="146"/>
      <c r="AV32" s="148"/>
      <c r="AW32" s="148"/>
      <c r="AX32" s="146"/>
      <c r="AY32" s="148"/>
      <c r="AZ32" s="148"/>
      <c r="BA32" s="146"/>
      <c r="BB32" s="162"/>
      <c r="BC32" s="5"/>
    </row>
    <row r="33" spans="3:56" x14ac:dyDescent="0.3">
      <c r="D33" s="57" t="s">
        <v>32</v>
      </c>
      <c r="E33" s="58"/>
      <c r="F33" s="58"/>
      <c r="G33" s="58"/>
      <c r="H33" s="58"/>
      <c r="I33" s="58"/>
      <c r="J33" s="58"/>
      <c r="K33" s="58"/>
      <c r="L33" s="58"/>
      <c r="M33" s="58"/>
      <c r="N33" s="58"/>
      <c r="O33" s="58"/>
      <c r="P33" s="131"/>
      <c r="Q33" s="132"/>
      <c r="R33" s="132"/>
      <c r="S33" s="132"/>
      <c r="T33" s="132"/>
      <c r="U33" s="132"/>
      <c r="V33" s="132"/>
      <c r="W33" s="132"/>
      <c r="X33" s="132"/>
      <c r="Y33" s="132"/>
      <c r="Z33" s="132"/>
      <c r="AA33" s="133"/>
      <c r="AC33" s="5"/>
      <c r="AD33" s="5"/>
      <c r="AE33" s="79" t="s">
        <v>32</v>
      </c>
      <c r="AF33" s="80"/>
      <c r="AG33" s="80"/>
      <c r="AH33" s="80"/>
      <c r="AI33" s="80"/>
      <c r="AJ33" s="80"/>
      <c r="AK33" s="80"/>
      <c r="AL33" s="80"/>
      <c r="AM33" s="80"/>
      <c r="AN33" s="80"/>
      <c r="AO33" s="80"/>
      <c r="AP33" s="80"/>
      <c r="AQ33" s="131"/>
      <c r="AR33" s="132"/>
      <c r="AS33" s="132"/>
      <c r="AT33" s="132"/>
      <c r="AU33" s="132"/>
      <c r="AV33" s="132"/>
      <c r="AW33" s="132"/>
      <c r="AX33" s="132"/>
      <c r="AY33" s="132"/>
      <c r="AZ33" s="132"/>
      <c r="BA33" s="132"/>
      <c r="BB33" s="133"/>
      <c r="BC33" s="5"/>
    </row>
    <row r="34" spans="3:56" x14ac:dyDescent="0.3">
      <c r="D34" s="60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61"/>
      <c r="P34" s="134"/>
      <c r="Q34" s="135"/>
      <c r="R34" s="135"/>
      <c r="S34" s="135"/>
      <c r="T34" s="135"/>
      <c r="U34" s="135"/>
      <c r="V34" s="135"/>
      <c r="W34" s="135"/>
      <c r="X34" s="135"/>
      <c r="Y34" s="135"/>
      <c r="Z34" s="135"/>
      <c r="AA34" s="136"/>
      <c r="AC34" s="5"/>
      <c r="AD34" s="5"/>
      <c r="AE34" s="82"/>
      <c r="AF34" s="83"/>
      <c r="AG34" s="83"/>
      <c r="AH34" s="83"/>
      <c r="AI34" s="83"/>
      <c r="AJ34" s="83"/>
      <c r="AK34" s="83"/>
      <c r="AL34" s="83"/>
      <c r="AM34" s="83"/>
      <c r="AN34" s="83"/>
      <c r="AO34" s="83"/>
      <c r="AP34" s="83"/>
      <c r="AQ34" s="134"/>
      <c r="AR34" s="135"/>
      <c r="AS34" s="135"/>
      <c r="AT34" s="135"/>
      <c r="AU34" s="135"/>
      <c r="AV34" s="135"/>
      <c r="AW34" s="135"/>
      <c r="AX34" s="135"/>
      <c r="AY34" s="135"/>
      <c r="AZ34" s="135"/>
      <c r="BA34" s="135"/>
      <c r="BB34" s="136"/>
      <c r="BC34" s="5"/>
    </row>
    <row r="35" spans="3:56" x14ac:dyDescent="0.3">
      <c r="D35" s="137" t="s">
        <v>33</v>
      </c>
      <c r="E35" s="138"/>
      <c r="F35" s="138"/>
      <c r="G35" s="138"/>
      <c r="H35" s="138"/>
      <c r="I35" s="138"/>
      <c r="J35" s="138"/>
      <c r="K35" s="138"/>
      <c r="L35" s="138"/>
      <c r="M35" s="138"/>
      <c r="N35" s="138"/>
      <c r="O35" s="138"/>
      <c r="P35" s="63" t="s">
        <v>34</v>
      </c>
      <c r="Q35" s="64"/>
      <c r="R35" s="45"/>
      <c r="S35" s="46"/>
      <c r="T35" s="46"/>
      <c r="U35" s="46"/>
      <c r="V35" s="46"/>
      <c r="W35" s="46"/>
      <c r="X35" s="47"/>
      <c r="Y35" s="73" t="s">
        <v>35</v>
      </c>
      <c r="Z35" s="74"/>
      <c r="AA35" s="75"/>
      <c r="AC35" s="5"/>
      <c r="AD35" s="5"/>
      <c r="AE35" s="141" t="s">
        <v>33</v>
      </c>
      <c r="AF35" s="142"/>
      <c r="AG35" s="142"/>
      <c r="AH35" s="142"/>
      <c r="AI35" s="142"/>
      <c r="AJ35" s="142"/>
      <c r="AK35" s="142"/>
      <c r="AL35" s="142"/>
      <c r="AM35" s="142"/>
      <c r="AN35" s="142"/>
      <c r="AO35" s="142"/>
      <c r="AP35" s="142"/>
      <c r="AQ35" s="85" t="s">
        <v>34</v>
      </c>
      <c r="AR35" s="86"/>
      <c r="AS35" s="45">
        <v>2000000</v>
      </c>
      <c r="AT35" s="46"/>
      <c r="AU35" s="46"/>
      <c r="AV35" s="46"/>
      <c r="AW35" s="46"/>
      <c r="AX35" s="46"/>
      <c r="AY35" s="47"/>
      <c r="AZ35" s="51" t="s">
        <v>35</v>
      </c>
      <c r="BA35" s="52"/>
      <c r="BB35" s="53"/>
      <c r="BC35" s="5"/>
    </row>
    <row r="36" spans="3:56" ht="13.2" customHeight="1" x14ac:dyDescent="0.3">
      <c r="D36" s="139"/>
      <c r="E36" s="140"/>
      <c r="F36" s="140"/>
      <c r="G36" s="140"/>
      <c r="H36" s="140"/>
      <c r="I36" s="140"/>
      <c r="J36" s="140"/>
      <c r="K36" s="140"/>
      <c r="L36" s="140"/>
      <c r="M36" s="140"/>
      <c r="N36" s="140"/>
      <c r="O36" s="140"/>
      <c r="P36" s="65"/>
      <c r="Q36" s="66"/>
      <c r="R36" s="48"/>
      <c r="S36" s="49"/>
      <c r="T36" s="49"/>
      <c r="U36" s="49"/>
      <c r="V36" s="49"/>
      <c r="W36" s="49"/>
      <c r="X36" s="50"/>
      <c r="Y36" s="76"/>
      <c r="Z36" s="77"/>
      <c r="AA36" s="78"/>
      <c r="AC36" s="5"/>
      <c r="AD36" s="5"/>
      <c r="AE36" s="143"/>
      <c r="AF36" s="144"/>
      <c r="AG36" s="144"/>
      <c r="AH36" s="144"/>
      <c r="AI36" s="144"/>
      <c r="AJ36" s="144"/>
      <c r="AK36" s="144"/>
      <c r="AL36" s="144"/>
      <c r="AM36" s="144"/>
      <c r="AN36" s="144"/>
      <c r="AO36" s="144"/>
      <c r="AP36" s="144"/>
      <c r="AQ36" s="87"/>
      <c r="AR36" s="88"/>
      <c r="AS36" s="48"/>
      <c r="AT36" s="49"/>
      <c r="AU36" s="49"/>
      <c r="AV36" s="49"/>
      <c r="AW36" s="49"/>
      <c r="AX36" s="49"/>
      <c r="AY36" s="50"/>
      <c r="AZ36" s="54"/>
      <c r="BA36" s="55"/>
      <c r="BB36" s="56"/>
      <c r="BC36" s="5"/>
    </row>
    <row r="37" spans="3:56" x14ac:dyDescent="0.3">
      <c r="C37" s="43" t="s">
        <v>36</v>
      </c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/>
      <c r="P37" s="43"/>
      <c r="Q37" s="43"/>
      <c r="R37" s="43"/>
      <c r="S37" s="43"/>
      <c r="T37" s="43"/>
      <c r="U37" s="43"/>
      <c r="V37" s="43"/>
      <c r="W37" s="43"/>
      <c r="X37" s="43"/>
      <c r="Y37" s="43"/>
      <c r="Z37" s="43"/>
      <c r="AA37" s="43"/>
      <c r="AB37" s="43"/>
      <c r="AC37" s="5"/>
      <c r="AD37" s="44" t="s">
        <v>36</v>
      </c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</row>
    <row r="38" spans="3:56" x14ac:dyDescent="0.3"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</row>
    <row r="39" spans="3:56" x14ac:dyDescent="0.3"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</row>
    <row r="40" spans="3:56" x14ac:dyDescent="0.3">
      <c r="C40" s="15" t="s">
        <v>37</v>
      </c>
      <c r="AC40" s="5"/>
      <c r="AD40" s="16" t="s">
        <v>37</v>
      </c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</row>
    <row r="41" spans="3:56" x14ac:dyDescent="0.3">
      <c r="D41" s="107" t="s">
        <v>38</v>
      </c>
      <c r="E41" s="108"/>
      <c r="F41" s="108"/>
      <c r="G41" s="108"/>
      <c r="H41" s="108"/>
      <c r="I41" s="108"/>
      <c r="J41" s="108"/>
      <c r="K41" s="108"/>
      <c r="L41" s="108"/>
      <c r="M41" s="108"/>
      <c r="N41" s="108"/>
      <c r="O41" s="109"/>
      <c r="P41" s="113">
        <f>賃金引上げチェックリスト!J35</f>
        <v>10</v>
      </c>
      <c r="Q41" s="114"/>
      <c r="R41" s="114"/>
      <c r="S41" s="114"/>
      <c r="T41" s="114"/>
      <c r="U41" s="114"/>
      <c r="V41" s="114"/>
      <c r="W41" s="114"/>
      <c r="X41" s="114"/>
      <c r="Y41" s="115"/>
      <c r="Z41" s="57" t="s">
        <v>39</v>
      </c>
      <c r="AA41" s="59"/>
      <c r="AC41" s="5"/>
      <c r="AD41" s="5"/>
      <c r="AE41" s="119" t="s">
        <v>38</v>
      </c>
      <c r="AF41" s="120"/>
      <c r="AG41" s="120"/>
      <c r="AH41" s="120"/>
      <c r="AI41" s="120"/>
      <c r="AJ41" s="120"/>
      <c r="AK41" s="120"/>
      <c r="AL41" s="120"/>
      <c r="AM41" s="120"/>
      <c r="AN41" s="120"/>
      <c r="AO41" s="120"/>
      <c r="AP41" s="121"/>
      <c r="AQ41" s="125">
        <v>10</v>
      </c>
      <c r="AR41" s="126"/>
      <c r="AS41" s="126"/>
      <c r="AT41" s="126"/>
      <c r="AU41" s="126"/>
      <c r="AV41" s="126"/>
      <c r="AW41" s="126"/>
      <c r="AX41" s="126"/>
      <c r="AY41" s="126"/>
      <c r="AZ41" s="127"/>
      <c r="BA41" s="79" t="s">
        <v>39</v>
      </c>
      <c r="BB41" s="81"/>
      <c r="BC41" s="5"/>
      <c r="BD41" s="6" t="s">
        <v>103</v>
      </c>
    </row>
    <row r="42" spans="3:56" x14ac:dyDescent="0.3">
      <c r="D42" s="110"/>
      <c r="E42" s="111"/>
      <c r="F42" s="111"/>
      <c r="G42" s="111"/>
      <c r="H42" s="111"/>
      <c r="I42" s="111"/>
      <c r="J42" s="111"/>
      <c r="K42" s="111"/>
      <c r="L42" s="111"/>
      <c r="M42" s="111"/>
      <c r="N42" s="111"/>
      <c r="O42" s="112"/>
      <c r="P42" s="116"/>
      <c r="Q42" s="117"/>
      <c r="R42" s="117"/>
      <c r="S42" s="117"/>
      <c r="T42" s="117"/>
      <c r="U42" s="117"/>
      <c r="V42" s="117"/>
      <c r="W42" s="117"/>
      <c r="X42" s="117"/>
      <c r="Y42" s="118"/>
      <c r="Z42" s="60"/>
      <c r="AA42" s="62"/>
      <c r="AC42" s="5"/>
      <c r="AD42" s="5"/>
      <c r="AE42" s="122"/>
      <c r="AF42" s="123"/>
      <c r="AG42" s="123"/>
      <c r="AH42" s="123"/>
      <c r="AI42" s="123"/>
      <c r="AJ42" s="123"/>
      <c r="AK42" s="123"/>
      <c r="AL42" s="123"/>
      <c r="AM42" s="123"/>
      <c r="AN42" s="123"/>
      <c r="AO42" s="123"/>
      <c r="AP42" s="124"/>
      <c r="AQ42" s="128"/>
      <c r="AR42" s="129"/>
      <c r="AS42" s="129"/>
      <c r="AT42" s="129"/>
      <c r="AU42" s="129"/>
      <c r="AV42" s="129"/>
      <c r="AW42" s="129"/>
      <c r="AX42" s="129"/>
      <c r="AY42" s="129"/>
      <c r="AZ42" s="130"/>
      <c r="BA42" s="82"/>
      <c r="BB42" s="84"/>
      <c r="BC42" s="5"/>
      <c r="BD42" s="6" t="s">
        <v>104</v>
      </c>
    </row>
    <row r="43" spans="3:56" x14ac:dyDescent="0.3">
      <c r="C43" s="43" t="s">
        <v>41</v>
      </c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  <c r="Z43" s="43"/>
      <c r="AA43" s="43"/>
      <c r="AB43" s="43"/>
      <c r="AC43" s="5"/>
      <c r="AD43" s="44" t="s">
        <v>41</v>
      </c>
      <c r="AE43" s="44"/>
      <c r="AF43" s="44"/>
      <c r="AG43" s="44"/>
      <c r="AH43" s="44"/>
      <c r="AI43" s="44"/>
      <c r="AJ43" s="44"/>
      <c r="AK43" s="44"/>
      <c r="AL43" s="44"/>
      <c r="AM43" s="44"/>
      <c r="AN43" s="44"/>
      <c r="AO43" s="44"/>
      <c r="AP43" s="44"/>
      <c r="AQ43" s="44"/>
      <c r="AR43" s="44"/>
      <c r="AS43" s="44"/>
      <c r="AT43" s="44"/>
      <c r="AU43" s="44"/>
      <c r="AV43" s="44"/>
      <c r="AW43" s="44"/>
      <c r="AX43" s="44"/>
      <c r="AY43" s="44"/>
      <c r="AZ43" s="44"/>
      <c r="BA43" s="44"/>
      <c r="BB43" s="44"/>
      <c r="BC43" s="44"/>
    </row>
    <row r="44" spans="3:56" x14ac:dyDescent="0.3"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</row>
    <row r="45" spans="3:56" x14ac:dyDescent="0.3"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</row>
    <row r="46" spans="3:56" x14ac:dyDescent="0.3">
      <c r="C46" s="15" t="s">
        <v>42</v>
      </c>
      <c r="AC46" s="5"/>
      <c r="AD46" s="16" t="s">
        <v>42</v>
      </c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</row>
    <row r="47" spans="3:56" x14ac:dyDescent="0.3">
      <c r="D47" s="57" t="s">
        <v>43</v>
      </c>
      <c r="E47" s="58"/>
      <c r="F47" s="58"/>
      <c r="G47" s="58"/>
      <c r="H47" s="58"/>
      <c r="I47" s="58"/>
      <c r="J47" s="58"/>
      <c r="K47" s="58"/>
      <c r="L47" s="58"/>
      <c r="M47" s="58"/>
      <c r="N47" s="58"/>
      <c r="O47" s="59"/>
      <c r="P47" s="63" t="s">
        <v>34</v>
      </c>
      <c r="Q47" s="64"/>
      <c r="R47" s="67">
        <f>ROUNDDOWN(R35/4,0)</f>
        <v>0</v>
      </c>
      <c r="S47" s="68"/>
      <c r="T47" s="68"/>
      <c r="U47" s="68"/>
      <c r="V47" s="68"/>
      <c r="W47" s="68"/>
      <c r="X47" s="69"/>
      <c r="Y47" s="73" t="s">
        <v>44</v>
      </c>
      <c r="Z47" s="74"/>
      <c r="AA47" s="75"/>
      <c r="AC47" s="5"/>
      <c r="AD47" s="5"/>
      <c r="AE47" s="79" t="s">
        <v>43</v>
      </c>
      <c r="AF47" s="80"/>
      <c r="AG47" s="80"/>
      <c r="AH47" s="80"/>
      <c r="AI47" s="80"/>
      <c r="AJ47" s="80"/>
      <c r="AK47" s="80"/>
      <c r="AL47" s="80"/>
      <c r="AM47" s="80"/>
      <c r="AN47" s="80"/>
      <c r="AO47" s="80"/>
      <c r="AP47" s="81"/>
      <c r="AQ47" s="85" t="s">
        <v>34</v>
      </c>
      <c r="AR47" s="86"/>
      <c r="AS47" s="89">
        <f>ROUNDDOWN(AS35/4,0)</f>
        <v>500000</v>
      </c>
      <c r="AT47" s="90"/>
      <c r="AU47" s="90"/>
      <c r="AV47" s="90"/>
      <c r="AW47" s="90"/>
      <c r="AX47" s="90"/>
      <c r="AY47" s="91"/>
      <c r="AZ47" s="51" t="s">
        <v>44</v>
      </c>
      <c r="BA47" s="52"/>
      <c r="BB47" s="53"/>
      <c r="BC47" s="5"/>
      <c r="BD47" s="6" t="s">
        <v>45</v>
      </c>
    </row>
    <row r="48" spans="3:56" x14ac:dyDescent="0.3">
      <c r="D48" s="60"/>
      <c r="E48" s="61"/>
      <c r="F48" s="61"/>
      <c r="G48" s="61"/>
      <c r="H48" s="61"/>
      <c r="I48" s="61"/>
      <c r="J48" s="61"/>
      <c r="K48" s="61"/>
      <c r="L48" s="61"/>
      <c r="M48" s="61"/>
      <c r="N48" s="61"/>
      <c r="O48" s="62"/>
      <c r="P48" s="65"/>
      <c r="Q48" s="66"/>
      <c r="R48" s="70"/>
      <c r="S48" s="71"/>
      <c r="T48" s="71"/>
      <c r="U48" s="71"/>
      <c r="V48" s="71"/>
      <c r="W48" s="71"/>
      <c r="X48" s="72"/>
      <c r="Y48" s="76"/>
      <c r="Z48" s="77"/>
      <c r="AA48" s="78"/>
      <c r="AC48" s="5"/>
      <c r="AD48" s="5"/>
      <c r="AE48" s="82"/>
      <c r="AF48" s="83"/>
      <c r="AG48" s="83"/>
      <c r="AH48" s="83"/>
      <c r="AI48" s="83"/>
      <c r="AJ48" s="83"/>
      <c r="AK48" s="83"/>
      <c r="AL48" s="83"/>
      <c r="AM48" s="83"/>
      <c r="AN48" s="83"/>
      <c r="AO48" s="83"/>
      <c r="AP48" s="84"/>
      <c r="AQ48" s="87"/>
      <c r="AR48" s="88"/>
      <c r="AS48" s="92"/>
      <c r="AT48" s="93"/>
      <c r="AU48" s="93"/>
      <c r="AV48" s="93"/>
      <c r="AW48" s="93"/>
      <c r="AX48" s="93"/>
      <c r="AY48" s="94"/>
      <c r="AZ48" s="54"/>
      <c r="BA48" s="55"/>
      <c r="BB48" s="56"/>
      <c r="BC48" s="5"/>
    </row>
    <row r="49" spans="3:56" x14ac:dyDescent="0.3">
      <c r="D49" s="95" t="s">
        <v>46</v>
      </c>
      <c r="E49" s="96"/>
      <c r="F49" s="96"/>
      <c r="G49" s="96"/>
      <c r="H49" s="96"/>
      <c r="I49" s="96"/>
      <c r="J49" s="96"/>
      <c r="K49" s="96"/>
      <c r="L49" s="96"/>
      <c r="M49" s="96"/>
      <c r="N49" s="96"/>
      <c r="O49" s="97"/>
      <c r="P49" s="63" t="s">
        <v>34</v>
      </c>
      <c r="Q49" s="64"/>
      <c r="R49" s="45"/>
      <c r="S49" s="46"/>
      <c r="T49" s="46"/>
      <c r="U49" s="46"/>
      <c r="V49" s="46"/>
      <c r="W49" s="46"/>
      <c r="X49" s="47"/>
      <c r="Y49" s="73" t="s">
        <v>47</v>
      </c>
      <c r="Z49" s="74"/>
      <c r="AA49" s="75"/>
      <c r="AC49" s="5"/>
      <c r="AD49" s="5"/>
      <c r="AE49" s="101" t="s">
        <v>46</v>
      </c>
      <c r="AF49" s="102"/>
      <c r="AG49" s="102"/>
      <c r="AH49" s="102"/>
      <c r="AI49" s="102"/>
      <c r="AJ49" s="102"/>
      <c r="AK49" s="102"/>
      <c r="AL49" s="102"/>
      <c r="AM49" s="102"/>
      <c r="AN49" s="102"/>
      <c r="AO49" s="102"/>
      <c r="AP49" s="103"/>
      <c r="AQ49" s="85" t="s">
        <v>34</v>
      </c>
      <c r="AR49" s="86"/>
      <c r="AS49" s="45">
        <v>1000000</v>
      </c>
      <c r="AT49" s="46"/>
      <c r="AU49" s="46"/>
      <c r="AV49" s="46"/>
      <c r="AW49" s="46"/>
      <c r="AX49" s="46"/>
      <c r="AY49" s="47"/>
      <c r="AZ49" s="51" t="s">
        <v>47</v>
      </c>
      <c r="BA49" s="52"/>
      <c r="BB49" s="53"/>
      <c r="BC49" s="5"/>
      <c r="BD49" s="6" t="s">
        <v>40</v>
      </c>
    </row>
    <row r="50" spans="3:56" x14ac:dyDescent="0.3">
      <c r="D50" s="98"/>
      <c r="E50" s="99"/>
      <c r="F50" s="99"/>
      <c r="G50" s="99"/>
      <c r="H50" s="99"/>
      <c r="I50" s="99"/>
      <c r="J50" s="99"/>
      <c r="K50" s="99"/>
      <c r="L50" s="99"/>
      <c r="M50" s="99"/>
      <c r="N50" s="99"/>
      <c r="O50" s="100"/>
      <c r="P50" s="65"/>
      <c r="Q50" s="66"/>
      <c r="R50" s="48"/>
      <c r="S50" s="49"/>
      <c r="T50" s="49"/>
      <c r="U50" s="49"/>
      <c r="V50" s="49"/>
      <c r="W50" s="49"/>
      <c r="X50" s="50"/>
      <c r="Y50" s="76"/>
      <c r="Z50" s="77"/>
      <c r="AA50" s="78"/>
      <c r="AC50" s="5"/>
      <c r="AD50" s="5"/>
      <c r="AE50" s="104"/>
      <c r="AF50" s="105"/>
      <c r="AG50" s="105"/>
      <c r="AH50" s="105"/>
      <c r="AI50" s="105"/>
      <c r="AJ50" s="105"/>
      <c r="AK50" s="105"/>
      <c r="AL50" s="105"/>
      <c r="AM50" s="105"/>
      <c r="AN50" s="105"/>
      <c r="AO50" s="105"/>
      <c r="AP50" s="106"/>
      <c r="AQ50" s="87"/>
      <c r="AR50" s="88"/>
      <c r="AS50" s="48"/>
      <c r="AT50" s="49"/>
      <c r="AU50" s="49"/>
      <c r="AV50" s="49"/>
      <c r="AW50" s="49"/>
      <c r="AX50" s="49"/>
      <c r="AY50" s="50"/>
      <c r="AZ50" s="54"/>
      <c r="BA50" s="55"/>
      <c r="BB50" s="56"/>
      <c r="BC50" s="5"/>
    </row>
    <row r="51" spans="3:56" x14ac:dyDescent="0.3">
      <c r="D51" s="57" t="s">
        <v>48</v>
      </c>
      <c r="E51" s="58"/>
      <c r="F51" s="58"/>
      <c r="G51" s="58"/>
      <c r="H51" s="58"/>
      <c r="I51" s="58"/>
      <c r="J51" s="58"/>
      <c r="K51" s="58"/>
      <c r="L51" s="58"/>
      <c r="M51" s="58"/>
      <c r="N51" s="58"/>
      <c r="O51" s="59"/>
      <c r="P51" s="63" t="s">
        <v>34</v>
      </c>
      <c r="Q51" s="64"/>
      <c r="R51" s="67">
        <f>IF(R47&lt;R49,R47,R49)</f>
        <v>0</v>
      </c>
      <c r="S51" s="68"/>
      <c r="T51" s="68"/>
      <c r="U51" s="68"/>
      <c r="V51" s="68"/>
      <c r="W51" s="68"/>
      <c r="X51" s="69"/>
      <c r="Y51" s="73" t="s">
        <v>49</v>
      </c>
      <c r="Z51" s="74"/>
      <c r="AA51" s="75"/>
      <c r="AC51" s="5"/>
      <c r="AD51" s="5"/>
      <c r="AE51" s="79" t="s">
        <v>48</v>
      </c>
      <c r="AF51" s="80"/>
      <c r="AG51" s="80"/>
      <c r="AH51" s="80"/>
      <c r="AI51" s="80"/>
      <c r="AJ51" s="80"/>
      <c r="AK51" s="80"/>
      <c r="AL51" s="80"/>
      <c r="AM51" s="80"/>
      <c r="AN51" s="80"/>
      <c r="AO51" s="80"/>
      <c r="AP51" s="81"/>
      <c r="AQ51" s="85" t="s">
        <v>34</v>
      </c>
      <c r="AR51" s="86"/>
      <c r="AS51" s="89">
        <f>IF(AS47&lt;AS49,AS47,AS49)</f>
        <v>500000</v>
      </c>
      <c r="AT51" s="90"/>
      <c r="AU51" s="90"/>
      <c r="AV51" s="90"/>
      <c r="AW51" s="90"/>
      <c r="AX51" s="90"/>
      <c r="AY51" s="91"/>
      <c r="AZ51" s="51" t="s">
        <v>49</v>
      </c>
      <c r="BA51" s="52"/>
      <c r="BB51" s="53"/>
      <c r="BC51" s="5"/>
      <c r="BD51" s="6" t="s">
        <v>45</v>
      </c>
    </row>
    <row r="52" spans="3:56" x14ac:dyDescent="0.3">
      <c r="D52" s="60"/>
      <c r="E52" s="61"/>
      <c r="F52" s="61"/>
      <c r="G52" s="61"/>
      <c r="H52" s="61"/>
      <c r="I52" s="61"/>
      <c r="J52" s="61"/>
      <c r="K52" s="61"/>
      <c r="L52" s="61"/>
      <c r="M52" s="61"/>
      <c r="N52" s="61"/>
      <c r="O52" s="62"/>
      <c r="P52" s="65"/>
      <c r="Q52" s="66"/>
      <c r="R52" s="70"/>
      <c r="S52" s="71"/>
      <c r="T52" s="71"/>
      <c r="U52" s="71"/>
      <c r="V52" s="71"/>
      <c r="W52" s="71"/>
      <c r="X52" s="72"/>
      <c r="Y52" s="76"/>
      <c r="Z52" s="77"/>
      <c r="AA52" s="78"/>
      <c r="AC52" s="5"/>
      <c r="AD52" s="5"/>
      <c r="AE52" s="82"/>
      <c r="AF52" s="83"/>
      <c r="AG52" s="83"/>
      <c r="AH52" s="83"/>
      <c r="AI52" s="83"/>
      <c r="AJ52" s="83"/>
      <c r="AK52" s="83"/>
      <c r="AL52" s="83"/>
      <c r="AM52" s="83"/>
      <c r="AN52" s="83"/>
      <c r="AO52" s="83"/>
      <c r="AP52" s="84"/>
      <c r="AQ52" s="87"/>
      <c r="AR52" s="88"/>
      <c r="AS52" s="92"/>
      <c r="AT52" s="93"/>
      <c r="AU52" s="93"/>
      <c r="AV52" s="93"/>
      <c r="AW52" s="93"/>
      <c r="AX52" s="93"/>
      <c r="AY52" s="94"/>
      <c r="AZ52" s="54"/>
      <c r="BA52" s="55"/>
      <c r="BB52" s="56"/>
      <c r="BC52" s="5"/>
    </row>
    <row r="53" spans="3:56" x14ac:dyDescent="0.3">
      <c r="C53" s="43" t="s">
        <v>50</v>
      </c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  <c r="O53" s="43"/>
      <c r="P53" s="43"/>
      <c r="Q53" s="43"/>
      <c r="R53" s="43"/>
      <c r="S53" s="43"/>
      <c r="T53" s="43"/>
      <c r="U53" s="43"/>
      <c r="V53" s="43"/>
      <c r="W53" s="43"/>
      <c r="X53" s="43"/>
      <c r="Y53" s="43"/>
      <c r="Z53" s="43"/>
      <c r="AA53" s="43"/>
      <c r="AB53" s="43"/>
      <c r="AC53" s="5"/>
      <c r="AD53" s="44" t="s">
        <v>50</v>
      </c>
      <c r="AE53" s="44"/>
      <c r="AF53" s="44"/>
      <c r="AG53" s="44"/>
      <c r="AH53" s="44"/>
      <c r="AI53" s="44"/>
      <c r="AJ53" s="44"/>
      <c r="AK53" s="44"/>
      <c r="AL53" s="44"/>
      <c r="AM53" s="44"/>
      <c r="AN53" s="44"/>
      <c r="AO53" s="44"/>
      <c r="AP53" s="44"/>
      <c r="AQ53" s="44"/>
      <c r="AR53" s="44"/>
      <c r="AS53" s="44"/>
      <c r="AT53" s="44"/>
      <c r="AU53" s="44"/>
      <c r="AV53" s="44"/>
      <c r="AW53" s="44"/>
      <c r="AX53" s="44"/>
      <c r="AY53" s="44"/>
      <c r="AZ53" s="44"/>
      <c r="BA53" s="44"/>
      <c r="BB53" s="44"/>
      <c r="BC53" s="44"/>
    </row>
    <row r="60" spans="3:56" ht="13.2" customHeight="1" x14ac:dyDescent="0.3"/>
  </sheetData>
  <sheetProtection algorithmName="SHA-512" hashValue="oJ6jfpSOPck15VoXU5uTPA+lGtS0cqEume+I0Uv0nETFreLZPXM11Vv5+Zavoz/NcpLUUvCDuTKAbFxNfVGdqw==" saltValue="KOcI/k9j5Y9m1WxpZ2wTMQ==" spinCount="100000" sheet="1" objects="1" scenarios="1"/>
  <mergeCells count="100">
    <mergeCell ref="BA5:BB5"/>
    <mergeCell ref="M4:Q4"/>
    <mergeCell ref="AN4:AR4"/>
    <mergeCell ref="W5:X5"/>
    <mergeCell ref="Z5:AA5"/>
    <mergeCell ref="AX5:AY5"/>
    <mergeCell ref="L7:R7"/>
    <mergeCell ref="AM7:AS7"/>
    <mergeCell ref="P8:AA9"/>
    <mergeCell ref="AQ8:BB9"/>
    <mergeCell ref="P10:AA11"/>
    <mergeCell ref="AQ10:BB11"/>
    <mergeCell ref="P12:AA13"/>
    <mergeCell ref="AQ12:BB13"/>
    <mergeCell ref="D18:H19"/>
    <mergeCell ref="I18:AA19"/>
    <mergeCell ref="AE18:AI19"/>
    <mergeCell ref="AJ18:BB19"/>
    <mergeCell ref="D20:H21"/>
    <mergeCell ref="I20:AA21"/>
    <mergeCell ref="AE20:AI21"/>
    <mergeCell ref="AJ20:BB21"/>
    <mergeCell ref="D22:H23"/>
    <mergeCell ref="I22:AA23"/>
    <mergeCell ref="AE22:AI23"/>
    <mergeCell ref="AJ22:BB23"/>
    <mergeCell ref="W31:W32"/>
    <mergeCell ref="D24:H25"/>
    <mergeCell ref="I24:AA25"/>
    <mergeCell ref="AE24:AI25"/>
    <mergeCell ref="AJ24:BB25"/>
    <mergeCell ref="D26:H27"/>
    <mergeCell ref="I26:AA27"/>
    <mergeCell ref="AE26:AI27"/>
    <mergeCell ref="AJ26:BB27"/>
    <mergeCell ref="D31:O32"/>
    <mergeCell ref="P31:Q32"/>
    <mergeCell ref="R31:S32"/>
    <mergeCell ref="T31:T32"/>
    <mergeCell ref="U31:V32"/>
    <mergeCell ref="BB31:BB32"/>
    <mergeCell ref="X31:Y32"/>
    <mergeCell ref="Z31:Z32"/>
    <mergeCell ref="AA31:AA32"/>
    <mergeCell ref="AE31:AP32"/>
    <mergeCell ref="AQ31:AR32"/>
    <mergeCell ref="AS31:AT32"/>
    <mergeCell ref="AU31:AU32"/>
    <mergeCell ref="AV31:AW32"/>
    <mergeCell ref="AX31:AX32"/>
    <mergeCell ref="AY31:AZ32"/>
    <mergeCell ref="BA31:BA32"/>
    <mergeCell ref="D33:O34"/>
    <mergeCell ref="P33:AA34"/>
    <mergeCell ref="AE33:AP34"/>
    <mergeCell ref="AQ33:BB34"/>
    <mergeCell ref="D35:O36"/>
    <mergeCell ref="P35:Q36"/>
    <mergeCell ref="R35:X36"/>
    <mergeCell ref="Y35:AA36"/>
    <mergeCell ref="AE35:AP36"/>
    <mergeCell ref="AQ35:AR36"/>
    <mergeCell ref="AS35:AY36"/>
    <mergeCell ref="AZ35:BB36"/>
    <mergeCell ref="C37:AB37"/>
    <mergeCell ref="AD37:BC37"/>
    <mergeCell ref="D41:O42"/>
    <mergeCell ref="P41:Y42"/>
    <mergeCell ref="Z41:AA42"/>
    <mergeCell ref="AE41:AP42"/>
    <mergeCell ref="AQ41:AZ42"/>
    <mergeCell ref="BA41:BB42"/>
    <mergeCell ref="AE49:AP50"/>
    <mergeCell ref="AQ49:AR50"/>
    <mergeCell ref="C43:AB43"/>
    <mergeCell ref="AD43:BC43"/>
    <mergeCell ref="D47:O48"/>
    <mergeCell ref="P47:Q48"/>
    <mergeCell ref="R47:X48"/>
    <mergeCell ref="Y47:AA48"/>
    <mergeCell ref="AE47:AP48"/>
    <mergeCell ref="AQ47:AR48"/>
    <mergeCell ref="AS47:AY48"/>
    <mergeCell ref="AZ47:BB48"/>
    <mergeCell ref="C53:AB53"/>
    <mergeCell ref="AD53:BC53"/>
    <mergeCell ref="AS49:AY50"/>
    <mergeCell ref="AZ49:BB50"/>
    <mergeCell ref="D51:O52"/>
    <mergeCell ref="P51:Q52"/>
    <mergeCell ref="R51:X52"/>
    <mergeCell ref="Y51:AA52"/>
    <mergeCell ref="AE51:AP52"/>
    <mergeCell ref="AQ51:AR52"/>
    <mergeCell ref="AS51:AY52"/>
    <mergeCell ref="AZ51:BB52"/>
    <mergeCell ref="D49:O50"/>
    <mergeCell ref="P49:Q50"/>
    <mergeCell ref="R49:X50"/>
    <mergeCell ref="Y49:AA50"/>
  </mergeCells>
  <phoneticPr fontId="5"/>
  <hyperlinks>
    <hyperlink ref="AJ26" r:id="rId1" xr:uid="{3D39449A-BBF4-4440-9C3E-56BDFCBFEEAC}"/>
  </hyperlinks>
  <pageMargins left="0.7" right="0.7" top="0.75" bottom="0.75" header="0.3" footer="0.3"/>
  <pageSetup paperSize="9" orientation="portrait" r:id="rId2"/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5" name="Option Button 1">
              <controlPr defaultSize="0" autoFill="0" autoLine="0" autoPict="0">
                <anchor moveWithCells="1">
                  <from>
                    <xdr:col>15</xdr:col>
                    <xdr:colOff>60960</xdr:colOff>
                    <xdr:row>32</xdr:row>
                    <xdr:rowOff>7620</xdr:rowOff>
                  </from>
                  <to>
                    <xdr:col>18</xdr:col>
                    <xdr:colOff>198120</xdr:colOff>
                    <xdr:row>33</xdr:row>
                    <xdr:rowOff>160020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6" name="Option Button 2">
              <controlPr defaultSize="0" autoFill="0" autoLine="0" autoPict="0">
                <anchor moveWithCells="1">
                  <from>
                    <xdr:col>19</xdr:col>
                    <xdr:colOff>7620</xdr:colOff>
                    <xdr:row>32</xdr:row>
                    <xdr:rowOff>45720</xdr:rowOff>
                  </from>
                  <to>
                    <xdr:col>22</xdr:col>
                    <xdr:colOff>121920</xdr:colOff>
                    <xdr:row>33</xdr:row>
                    <xdr:rowOff>121920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7" name="Option Button 3">
              <controlPr defaultSize="0" autoFill="0" autoLine="0" autoPict="0">
                <anchor moveWithCells="1">
                  <from>
                    <xdr:col>23</xdr:col>
                    <xdr:colOff>30480</xdr:colOff>
                    <xdr:row>32</xdr:row>
                    <xdr:rowOff>53340</xdr:rowOff>
                  </from>
                  <to>
                    <xdr:col>26</xdr:col>
                    <xdr:colOff>167640</xdr:colOff>
                    <xdr:row>33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8" name="Option Button 4">
              <controlPr defaultSize="0" autoFill="0" autoLine="0" autoPict="0">
                <anchor moveWithCells="1">
                  <from>
                    <xdr:col>42</xdr:col>
                    <xdr:colOff>60960</xdr:colOff>
                    <xdr:row>32</xdr:row>
                    <xdr:rowOff>7620</xdr:rowOff>
                  </from>
                  <to>
                    <xdr:col>45</xdr:col>
                    <xdr:colOff>198120</xdr:colOff>
                    <xdr:row>33</xdr:row>
                    <xdr:rowOff>160020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9" name="Option Button 5">
              <controlPr defaultSize="0" autoFill="0" autoLine="0" autoPict="0">
                <anchor moveWithCells="1">
                  <from>
                    <xdr:col>46</xdr:col>
                    <xdr:colOff>7620</xdr:colOff>
                    <xdr:row>32</xdr:row>
                    <xdr:rowOff>45720</xdr:rowOff>
                  </from>
                  <to>
                    <xdr:col>49</xdr:col>
                    <xdr:colOff>121920</xdr:colOff>
                    <xdr:row>33</xdr:row>
                    <xdr:rowOff>121920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10" name="Option Button 6">
              <controlPr defaultSize="0" autoFill="0" autoLine="0" autoPict="0">
                <anchor moveWithCells="1">
                  <from>
                    <xdr:col>50</xdr:col>
                    <xdr:colOff>30480</xdr:colOff>
                    <xdr:row>32</xdr:row>
                    <xdr:rowOff>53340</xdr:rowOff>
                  </from>
                  <to>
                    <xdr:col>53</xdr:col>
                    <xdr:colOff>167640</xdr:colOff>
                    <xdr:row>33</xdr:row>
                    <xdr:rowOff>114300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1724E539-FAEC-4841-9519-E89BE1C5BC52}">
          <x14:formula1>
            <xm:f>マスタ!$D$3:$D$5</xm:f>
          </x14:formula1>
          <xm:sqref>U5 R31:S32</xm:sqref>
        </x14:dataValidation>
        <x14:dataValidation type="list" allowBlank="1" showInputMessage="1" showErrorMessage="1" xr:uid="{F8A22743-EDC1-462F-9EA8-4082BAAE6FAD}">
          <x14:formula1>
            <xm:f>マスタ!$E$3:$E$15</xm:f>
          </x14:formula1>
          <xm:sqref>W5:X5 U31:V32</xm:sqref>
        </x14:dataValidation>
        <x14:dataValidation type="list" allowBlank="1" showInputMessage="1" showErrorMessage="1" xr:uid="{1BDB7948-868C-453E-9F35-E187FA8EF7EA}">
          <x14:formula1>
            <xm:f>マスタ!$F$3:$F$34</xm:f>
          </x14:formula1>
          <xm:sqref>Z5:AA5 X31:Y32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3D588C-7F5B-4AE3-8ED7-9C0C7A790509}">
  <sheetPr>
    <tabColor theme="9" tint="0.79998168889431442"/>
  </sheetPr>
  <dimension ref="B2:AF40"/>
  <sheetViews>
    <sheetView view="pageBreakPreview" topLeftCell="A15" zoomScale="80" zoomScaleNormal="100" zoomScaleSheetLayoutView="80" workbookViewId="0">
      <selection activeCell="G35" sqref="G35"/>
    </sheetView>
  </sheetViews>
  <sheetFormatPr defaultRowHeight="15" x14ac:dyDescent="0.3"/>
  <cols>
    <col min="1" max="1" width="2.6328125" customWidth="1"/>
    <col min="2" max="2" width="12.81640625" customWidth="1"/>
    <col min="3" max="10" width="8.7265625" customWidth="1"/>
    <col min="11" max="11" width="7.26953125" bestFit="1" customWidth="1"/>
    <col min="12" max="17" width="8.7265625" hidden="1" customWidth="1"/>
    <col min="18" max="18" width="2.6328125" customWidth="1"/>
    <col min="19" max="19" width="12.81640625" hidden="1" customWidth="1"/>
    <col min="20" max="27" width="8.7265625" hidden="1" customWidth="1"/>
    <col min="28" max="28" width="7.26953125" hidden="1" customWidth="1"/>
    <col min="29" max="32" width="8.7265625" hidden="1" customWidth="1"/>
    <col min="33" max="48" width="8.7265625" customWidth="1"/>
  </cols>
  <sheetData>
    <row r="2" spans="2:26" ht="24.6" x14ac:dyDescent="0.3">
      <c r="B2" s="17" t="s">
        <v>51</v>
      </c>
      <c r="S2" s="17" t="s">
        <v>51</v>
      </c>
    </row>
    <row r="4" spans="2:26" x14ac:dyDescent="0.3">
      <c r="B4" s="18" t="s">
        <v>52</v>
      </c>
      <c r="C4" s="19"/>
      <c r="D4" s="19"/>
      <c r="E4" s="19"/>
      <c r="F4" s="19"/>
      <c r="G4" s="19"/>
      <c r="H4" s="19"/>
      <c r="I4" s="19"/>
      <c r="S4" s="18" t="s">
        <v>52</v>
      </c>
      <c r="T4" s="19"/>
      <c r="U4" s="19"/>
      <c r="V4" s="19"/>
      <c r="W4" s="19"/>
      <c r="X4" s="19"/>
      <c r="Y4" s="19"/>
      <c r="Z4" s="19"/>
    </row>
    <row r="5" spans="2:26" x14ac:dyDescent="0.3">
      <c r="B5" s="19" t="s">
        <v>53</v>
      </c>
      <c r="C5" s="19"/>
      <c r="D5" s="19"/>
      <c r="E5" s="19"/>
      <c r="F5" s="19"/>
      <c r="G5" s="19"/>
      <c r="H5" s="19"/>
      <c r="I5" s="19"/>
      <c r="S5" s="19" t="s">
        <v>53</v>
      </c>
      <c r="T5" s="19"/>
      <c r="U5" s="19"/>
      <c r="V5" s="19"/>
      <c r="W5" s="19"/>
      <c r="X5" s="19"/>
      <c r="Y5" s="19"/>
      <c r="Z5" s="19"/>
    </row>
    <row r="6" spans="2:26" x14ac:dyDescent="0.3">
      <c r="B6" s="19" t="s">
        <v>54</v>
      </c>
      <c r="C6" s="19"/>
      <c r="D6" s="19"/>
      <c r="E6" s="19"/>
      <c r="F6" s="19"/>
      <c r="G6" s="19"/>
      <c r="H6" s="19"/>
      <c r="I6" s="19"/>
      <c r="S6" s="19" t="s">
        <v>54</v>
      </c>
      <c r="T6" s="19"/>
      <c r="U6" s="19"/>
      <c r="V6" s="19"/>
      <c r="W6" s="19"/>
      <c r="X6" s="19"/>
      <c r="Y6" s="19"/>
      <c r="Z6" s="19"/>
    </row>
    <row r="7" spans="2:26" x14ac:dyDescent="0.3">
      <c r="B7" s="19" t="s">
        <v>55</v>
      </c>
      <c r="C7" s="19"/>
      <c r="D7" s="19"/>
      <c r="E7" s="19"/>
      <c r="F7" s="19"/>
      <c r="G7" s="19"/>
      <c r="H7" s="19"/>
      <c r="I7" s="19"/>
      <c r="S7" s="19" t="s">
        <v>55</v>
      </c>
      <c r="T7" s="19"/>
      <c r="U7" s="19"/>
      <c r="V7" s="19"/>
      <c r="W7" s="19"/>
      <c r="X7" s="19"/>
      <c r="Y7" s="19"/>
      <c r="Z7" s="19"/>
    </row>
    <row r="8" spans="2:26" x14ac:dyDescent="0.3">
      <c r="B8" s="19" t="s">
        <v>56</v>
      </c>
      <c r="C8" s="19"/>
      <c r="D8" s="19"/>
      <c r="E8" s="19"/>
      <c r="F8" s="19"/>
      <c r="G8" s="19"/>
      <c r="H8" s="19"/>
      <c r="I8" s="19"/>
      <c r="S8" s="19" t="s">
        <v>56</v>
      </c>
      <c r="T8" s="19"/>
      <c r="U8" s="19"/>
      <c r="V8" s="19"/>
      <c r="W8" s="19"/>
      <c r="X8" s="19"/>
      <c r="Y8" s="19"/>
      <c r="Z8" s="19"/>
    </row>
    <row r="9" spans="2:26" x14ac:dyDescent="0.3">
      <c r="B9" s="19" t="s">
        <v>57</v>
      </c>
      <c r="C9" s="19"/>
      <c r="D9" s="19"/>
      <c r="E9" s="19"/>
      <c r="F9" s="19"/>
      <c r="G9" s="19"/>
      <c r="H9" s="19"/>
      <c r="I9" s="19"/>
      <c r="S9" s="19" t="s">
        <v>57</v>
      </c>
      <c r="T9" s="19"/>
      <c r="U9" s="19"/>
      <c r="V9" s="19"/>
      <c r="W9" s="19"/>
      <c r="X9" s="19"/>
      <c r="Y9" s="19"/>
      <c r="Z9" s="19"/>
    </row>
    <row r="11" spans="2:26" x14ac:dyDescent="0.3">
      <c r="B11" s="20" t="s">
        <v>58</v>
      </c>
      <c r="C11" s="21"/>
      <c r="D11" s="21"/>
      <c r="E11" s="21"/>
      <c r="F11" s="21"/>
      <c r="G11" s="21"/>
      <c r="H11" s="21"/>
      <c r="I11" s="21"/>
      <c r="S11" s="20" t="s">
        <v>58</v>
      </c>
      <c r="T11" s="21"/>
      <c r="U11" s="21"/>
      <c r="V11" s="21"/>
      <c r="W11" s="21"/>
      <c r="X11" s="21"/>
      <c r="Y11" s="21"/>
      <c r="Z11" s="21"/>
    </row>
    <row r="12" spans="2:26" x14ac:dyDescent="0.3">
      <c r="B12" s="22" t="s">
        <v>59</v>
      </c>
      <c r="C12" s="21"/>
      <c r="D12" s="21"/>
      <c r="E12" s="21"/>
      <c r="F12" s="21"/>
      <c r="G12" s="21"/>
      <c r="H12" s="21"/>
      <c r="I12" s="21"/>
      <c r="S12" s="22" t="s">
        <v>59</v>
      </c>
      <c r="T12" s="21"/>
      <c r="U12" s="21"/>
      <c r="V12" s="21"/>
      <c r="W12" s="21"/>
      <c r="X12" s="21"/>
      <c r="Y12" s="21"/>
      <c r="Z12" s="21"/>
    </row>
    <row r="13" spans="2:26" x14ac:dyDescent="0.3">
      <c r="B13" s="21" t="s">
        <v>60</v>
      </c>
      <c r="C13" s="21"/>
      <c r="D13" s="21"/>
      <c r="E13" s="21"/>
      <c r="F13" s="21"/>
      <c r="G13" s="21"/>
      <c r="H13" s="21"/>
      <c r="I13" s="21"/>
      <c r="S13" s="21" t="s">
        <v>60</v>
      </c>
      <c r="T13" s="21"/>
      <c r="U13" s="21"/>
      <c r="V13" s="21"/>
      <c r="W13" s="21"/>
      <c r="X13" s="21"/>
      <c r="Y13" s="21"/>
      <c r="Z13" s="21"/>
    </row>
    <row r="14" spans="2:26" x14ac:dyDescent="0.3">
      <c r="B14" s="21" t="s">
        <v>61</v>
      </c>
      <c r="C14" s="21"/>
      <c r="D14" s="21"/>
      <c r="E14" s="21"/>
      <c r="F14" s="21"/>
      <c r="G14" s="21"/>
      <c r="H14" s="21"/>
      <c r="I14" s="21"/>
      <c r="S14" s="21" t="s">
        <v>61</v>
      </c>
      <c r="T14" s="21"/>
      <c r="U14" s="21"/>
      <c r="V14" s="21"/>
      <c r="W14" s="21"/>
      <c r="X14" s="21"/>
      <c r="Y14" s="21"/>
      <c r="Z14" s="21"/>
    </row>
    <row r="15" spans="2:26" x14ac:dyDescent="0.3">
      <c r="B15" s="21" t="s">
        <v>62</v>
      </c>
      <c r="C15" s="21"/>
      <c r="D15" s="21"/>
      <c r="E15" s="21"/>
      <c r="F15" s="21"/>
      <c r="G15" s="21"/>
      <c r="H15" s="21"/>
      <c r="I15" s="21"/>
      <c r="S15" s="21" t="s">
        <v>62</v>
      </c>
      <c r="T15" s="21"/>
      <c r="U15" s="21"/>
      <c r="V15" s="21"/>
      <c r="W15" s="21"/>
      <c r="X15" s="21"/>
      <c r="Y15" s="21"/>
      <c r="Z15" s="21"/>
    </row>
    <row r="16" spans="2:26" x14ac:dyDescent="0.3">
      <c r="B16" s="21" t="s">
        <v>63</v>
      </c>
      <c r="C16" s="21"/>
      <c r="D16" s="21"/>
      <c r="E16" s="21"/>
      <c r="F16" s="21"/>
      <c r="G16" s="21"/>
      <c r="H16" s="21"/>
      <c r="I16" s="21"/>
      <c r="S16" s="21" t="s">
        <v>63</v>
      </c>
      <c r="T16" s="21"/>
      <c r="U16" s="21"/>
      <c r="V16" s="21"/>
      <c r="W16" s="21"/>
      <c r="X16" s="21"/>
      <c r="Y16" s="21"/>
      <c r="Z16" s="21"/>
    </row>
    <row r="17" spans="2:32" x14ac:dyDescent="0.3">
      <c r="B17" s="21" t="s">
        <v>64</v>
      </c>
      <c r="C17" s="21"/>
      <c r="D17" s="21"/>
      <c r="E17" s="21"/>
      <c r="F17" s="21"/>
      <c r="G17" s="21"/>
      <c r="H17" s="21"/>
      <c r="I17" s="21"/>
      <c r="S17" s="21" t="s">
        <v>64</v>
      </c>
      <c r="T17" s="21"/>
      <c r="U17" s="21"/>
      <c r="V17" s="21"/>
      <c r="W17" s="21"/>
      <c r="X17" s="21"/>
      <c r="Y17" s="21"/>
      <c r="Z17" s="21"/>
    </row>
    <row r="18" spans="2:32" x14ac:dyDescent="0.3">
      <c r="B18" s="21" t="s">
        <v>65</v>
      </c>
      <c r="C18" s="21"/>
      <c r="D18" s="21"/>
      <c r="E18" s="21"/>
      <c r="F18" s="21"/>
      <c r="G18" s="21"/>
      <c r="H18" s="21"/>
      <c r="I18" s="21"/>
      <c r="S18" s="21" t="s">
        <v>65</v>
      </c>
      <c r="T18" s="21"/>
      <c r="U18" s="21"/>
      <c r="V18" s="21"/>
      <c r="W18" s="21"/>
      <c r="X18" s="21"/>
      <c r="Y18" s="21"/>
      <c r="Z18" s="21"/>
    </row>
    <row r="19" spans="2:32" x14ac:dyDescent="0.3">
      <c r="N19" t="s">
        <v>66</v>
      </c>
      <c r="AE19" t="s">
        <v>66</v>
      </c>
    </row>
    <row r="20" spans="2:32" x14ac:dyDescent="0.3">
      <c r="B20" s="23" t="s">
        <v>67</v>
      </c>
      <c r="H20" s="24" t="s">
        <v>68</v>
      </c>
      <c r="S20" s="23" t="s">
        <v>67</v>
      </c>
      <c r="Y20" s="24" t="s">
        <v>68</v>
      </c>
    </row>
    <row r="21" spans="2:32" ht="46.2" customHeight="1" x14ac:dyDescent="0.3">
      <c r="B21" s="25" t="s">
        <v>69</v>
      </c>
      <c r="C21" s="171" t="s">
        <v>70</v>
      </c>
      <c r="D21" s="172"/>
      <c r="E21" s="171" t="s">
        <v>71</v>
      </c>
      <c r="F21" s="172"/>
      <c r="G21" s="171" t="s">
        <v>72</v>
      </c>
      <c r="H21" s="172"/>
      <c r="J21" s="26" t="s">
        <v>73</v>
      </c>
      <c r="N21" t="s">
        <v>74</v>
      </c>
      <c r="O21" t="s">
        <v>75</v>
      </c>
      <c r="S21" s="25" t="s">
        <v>69</v>
      </c>
      <c r="T21" s="171" t="s">
        <v>70</v>
      </c>
      <c r="U21" s="172"/>
      <c r="V21" s="171" t="s">
        <v>71</v>
      </c>
      <c r="W21" s="172"/>
      <c r="X21" s="171" t="s">
        <v>72</v>
      </c>
      <c r="Y21" s="172"/>
      <c r="AA21" s="26" t="s">
        <v>73</v>
      </c>
      <c r="AE21" t="s">
        <v>74</v>
      </c>
      <c r="AF21" t="s">
        <v>75</v>
      </c>
    </row>
    <row r="22" spans="2:32" x14ac:dyDescent="0.3">
      <c r="B22" s="27"/>
      <c r="C22" s="178" t="s">
        <v>76</v>
      </c>
      <c r="D22" s="29"/>
      <c r="E22" s="178" t="s">
        <v>76</v>
      </c>
      <c r="F22" s="29"/>
      <c r="G22" s="178" t="s">
        <v>77</v>
      </c>
      <c r="H22" s="29"/>
      <c r="J22" s="173" t="str">
        <f>IF(N22&lt;0,"非該当",IF(O22&lt;0,"非該当","該当"))</f>
        <v>該当</v>
      </c>
      <c r="N22" s="31">
        <f t="shared" ref="N22:N31" si="0">F22-D22</f>
        <v>0</v>
      </c>
      <c r="O22" s="31">
        <f t="shared" ref="O22:O31" si="1">H22-$F$40</f>
        <v>0</v>
      </c>
      <c r="S22" s="27" t="s">
        <v>91</v>
      </c>
      <c r="T22" s="28" t="s">
        <v>76</v>
      </c>
      <c r="U22" s="29">
        <v>75</v>
      </c>
      <c r="V22" s="28" t="s">
        <v>76</v>
      </c>
      <c r="W22" s="29">
        <v>80</v>
      </c>
      <c r="X22" s="28" t="s">
        <v>77</v>
      </c>
      <c r="Y22" s="29">
        <v>1255</v>
      </c>
      <c r="AA22" s="30" t="str">
        <f>IF(AE22&lt;=0,"非該当",IF(AF22&lt;=0,"非該当","該当"))</f>
        <v>該当</v>
      </c>
      <c r="AB22" s="6"/>
      <c r="AC22" s="6" t="s">
        <v>97</v>
      </c>
      <c r="AE22" s="31">
        <f>W22-U22</f>
        <v>5</v>
      </c>
      <c r="AF22" s="31">
        <f>Y22-$W$40</f>
        <v>2</v>
      </c>
    </row>
    <row r="23" spans="2:32" x14ac:dyDescent="0.3">
      <c r="B23" s="27"/>
      <c r="C23" s="178" t="s">
        <v>76</v>
      </c>
      <c r="D23" s="29"/>
      <c r="E23" s="178" t="s">
        <v>76</v>
      </c>
      <c r="F23" s="29"/>
      <c r="G23" s="178" t="s">
        <v>77</v>
      </c>
      <c r="H23" s="29"/>
      <c r="J23" s="173" t="str">
        <f>IF(N23&lt;0,"非該当",IF(O23&lt;0,"非該当","該当"))</f>
        <v>該当</v>
      </c>
      <c r="N23" s="31">
        <f t="shared" si="0"/>
        <v>0</v>
      </c>
      <c r="O23" s="31">
        <f t="shared" si="1"/>
        <v>0</v>
      </c>
      <c r="S23" s="27" t="s">
        <v>92</v>
      </c>
      <c r="T23" s="28" t="s">
        <v>76</v>
      </c>
      <c r="U23" s="29">
        <v>75</v>
      </c>
      <c r="V23" s="28" t="s">
        <v>76</v>
      </c>
      <c r="W23" s="29">
        <v>80</v>
      </c>
      <c r="X23" s="28" t="s">
        <v>77</v>
      </c>
      <c r="Y23" s="29">
        <v>1253</v>
      </c>
      <c r="AA23" s="30" t="str">
        <f t="shared" ref="AA23:AA31" si="2">IF(AE23&lt;=0,"非該当",IF(AF23&lt;=0,"非該当","該当"))</f>
        <v>非該当</v>
      </c>
      <c r="AB23" s="6"/>
      <c r="AC23" s="6" t="s">
        <v>98</v>
      </c>
      <c r="AE23" s="31">
        <f t="shared" ref="AE23:AE31" si="3">W23-U23</f>
        <v>5</v>
      </c>
      <c r="AF23" s="31">
        <f t="shared" ref="AF23:AF31" si="4">Y23-$W$40</f>
        <v>0</v>
      </c>
    </row>
    <row r="24" spans="2:32" x14ac:dyDescent="0.3">
      <c r="B24" s="27"/>
      <c r="C24" s="178" t="s">
        <v>76</v>
      </c>
      <c r="D24" s="29"/>
      <c r="E24" s="178" t="s">
        <v>76</v>
      </c>
      <c r="F24" s="29"/>
      <c r="G24" s="178" t="s">
        <v>77</v>
      </c>
      <c r="H24" s="29"/>
      <c r="J24" s="173" t="str">
        <f t="shared" ref="J23:J31" si="5">IF(N24&lt;0,"非該当",IF(O24&lt;0,"非該当","該当"))</f>
        <v>該当</v>
      </c>
      <c r="N24" s="31">
        <f t="shared" si="0"/>
        <v>0</v>
      </c>
      <c r="O24" s="31">
        <f t="shared" si="1"/>
        <v>0</v>
      </c>
      <c r="S24" s="27" t="s">
        <v>93</v>
      </c>
      <c r="T24" s="28" t="s">
        <v>76</v>
      </c>
      <c r="U24" s="29">
        <v>75</v>
      </c>
      <c r="V24" s="28" t="s">
        <v>76</v>
      </c>
      <c r="W24" s="29">
        <v>75</v>
      </c>
      <c r="X24" s="28" t="s">
        <v>77</v>
      </c>
      <c r="Y24" s="29">
        <v>1255</v>
      </c>
      <c r="AA24" s="30" t="str">
        <f t="shared" si="2"/>
        <v>非該当</v>
      </c>
      <c r="AC24" s="6" t="s">
        <v>99</v>
      </c>
      <c r="AE24" s="31">
        <f t="shared" si="3"/>
        <v>0</v>
      </c>
      <c r="AF24" s="31">
        <f t="shared" si="4"/>
        <v>2</v>
      </c>
    </row>
    <row r="25" spans="2:32" x14ac:dyDescent="0.3">
      <c r="B25" s="27"/>
      <c r="C25" s="178" t="s">
        <v>76</v>
      </c>
      <c r="D25" s="29"/>
      <c r="E25" s="178" t="s">
        <v>76</v>
      </c>
      <c r="F25" s="29"/>
      <c r="G25" s="178" t="s">
        <v>77</v>
      </c>
      <c r="H25" s="29"/>
      <c r="J25" s="173" t="str">
        <f t="shared" si="5"/>
        <v>該当</v>
      </c>
      <c r="N25" s="31">
        <f t="shared" si="0"/>
        <v>0</v>
      </c>
      <c r="O25" s="31">
        <f t="shared" si="1"/>
        <v>0</v>
      </c>
      <c r="S25" s="27" t="s">
        <v>94</v>
      </c>
      <c r="T25" s="28" t="s">
        <v>76</v>
      </c>
      <c r="U25" s="29">
        <v>51</v>
      </c>
      <c r="V25" s="28" t="s">
        <v>76</v>
      </c>
      <c r="W25" s="29">
        <v>52</v>
      </c>
      <c r="X25" s="28" t="s">
        <v>77</v>
      </c>
      <c r="Y25" s="29">
        <v>1252</v>
      </c>
      <c r="AA25" s="30" t="str">
        <f t="shared" si="2"/>
        <v>非該当</v>
      </c>
      <c r="AE25" s="31">
        <f t="shared" si="3"/>
        <v>1</v>
      </c>
      <c r="AF25" s="31">
        <f t="shared" si="4"/>
        <v>-1</v>
      </c>
    </row>
    <row r="26" spans="2:32" x14ac:dyDescent="0.3">
      <c r="B26" s="27"/>
      <c r="C26" s="178" t="s">
        <v>76</v>
      </c>
      <c r="D26" s="29"/>
      <c r="E26" s="178" t="s">
        <v>76</v>
      </c>
      <c r="F26" s="29"/>
      <c r="G26" s="178" t="s">
        <v>77</v>
      </c>
      <c r="H26" s="29"/>
      <c r="J26" s="173" t="str">
        <f t="shared" si="5"/>
        <v>該当</v>
      </c>
      <c r="N26" s="31">
        <f t="shared" si="0"/>
        <v>0</v>
      </c>
      <c r="O26" s="31">
        <f t="shared" si="1"/>
        <v>0</v>
      </c>
      <c r="S26" s="27" t="s">
        <v>95</v>
      </c>
      <c r="T26" s="28" t="s">
        <v>76</v>
      </c>
      <c r="U26" s="29">
        <v>95</v>
      </c>
      <c r="V26" s="28" t="s">
        <v>76</v>
      </c>
      <c r="W26" s="29"/>
      <c r="X26" s="28" t="s">
        <v>77</v>
      </c>
      <c r="Y26" s="29"/>
      <c r="AA26" s="30" t="str">
        <f t="shared" si="2"/>
        <v>非該当</v>
      </c>
      <c r="AE26" s="31">
        <f t="shared" si="3"/>
        <v>-95</v>
      </c>
      <c r="AF26" s="31">
        <f t="shared" si="4"/>
        <v>-1253</v>
      </c>
    </row>
    <row r="27" spans="2:32" x14ac:dyDescent="0.3">
      <c r="B27" s="27"/>
      <c r="C27" s="178" t="s">
        <v>76</v>
      </c>
      <c r="D27" s="29"/>
      <c r="E27" s="178" t="s">
        <v>76</v>
      </c>
      <c r="F27" s="29"/>
      <c r="G27" s="178" t="s">
        <v>77</v>
      </c>
      <c r="H27" s="29"/>
      <c r="J27" s="173" t="str">
        <f t="shared" si="5"/>
        <v>該当</v>
      </c>
      <c r="N27" s="31">
        <f t="shared" si="0"/>
        <v>0</v>
      </c>
      <c r="O27" s="31">
        <f t="shared" si="1"/>
        <v>0</v>
      </c>
      <c r="S27" s="27"/>
      <c r="T27" s="28" t="s">
        <v>76</v>
      </c>
      <c r="U27" s="29"/>
      <c r="V27" s="28" t="s">
        <v>76</v>
      </c>
      <c r="W27" s="29"/>
      <c r="X27" s="28" t="s">
        <v>77</v>
      </c>
      <c r="Y27" s="29"/>
      <c r="AA27" s="30" t="str">
        <f t="shared" si="2"/>
        <v>非該当</v>
      </c>
      <c r="AE27" s="31">
        <f t="shared" si="3"/>
        <v>0</v>
      </c>
      <c r="AF27" s="31">
        <f t="shared" si="4"/>
        <v>-1253</v>
      </c>
    </row>
    <row r="28" spans="2:32" x14ac:dyDescent="0.3">
      <c r="B28" s="27"/>
      <c r="C28" s="178" t="s">
        <v>76</v>
      </c>
      <c r="D28" s="29"/>
      <c r="E28" s="178" t="s">
        <v>76</v>
      </c>
      <c r="F28" s="29"/>
      <c r="G28" s="178" t="s">
        <v>77</v>
      </c>
      <c r="H28" s="29"/>
      <c r="J28" s="173" t="str">
        <f t="shared" si="5"/>
        <v>該当</v>
      </c>
      <c r="N28" s="31">
        <f t="shared" si="0"/>
        <v>0</v>
      </c>
      <c r="O28" s="31">
        <f t="shared" si="1"/>
        <v>0</v>
      </c>
      <c r="S28" s="27"/>
      <c r="T28" s="28" t="s">
        <v>76</v>
      </c>
      <c r="U28" s="29"/>
      <c r="V28" s="28" t="s">
        <v>76</v>
      </c>
      <c r="W28" s="29"/>
      <c r="X28" s="28" t="s">
        <v>77</v>
      </c>
      <c r="Y28" s="29"/>
      <c r="AA28" s="30" t="str">
        <f t="shared" si="2"/>
        <v>非該当</v>
      </c>
      <c r="AE28" s="31">
        <f t="shared" si="3"/>
        <v>0</v>
      </c>
      <c r="AF28" s="31">
        <f t="shared" si="4"/>
        <v>-1253</v>
      </c>
    </row>
    <row r="29" spans="2:32" x14ac:dyDescent="0.3">
      <c r="B29" s="27"/>
      <c r="C29" s="178" t="s">
        <v>76</v>
      </c>
      <c r="D29" s="29"/>
      <c r="E29" s="178" t="s">
        <v>76</v>
      </c>
      <c r="F29" s="29"/>
      <c r="G29" s="178" t="s">
        <v>77</v>
      </c>
      <c r="H29" s="29"/>
      <c r="J29" s="173" t="str">
        <f t="shared" si="5"/>
        <v>該当</v>
      </c>
      <c r="N29" s="31">
        <f t="shared" si="0"/>
        <v>0</v>
      </c>
      <c r="O29" s="31">
        <f t="shared" si="1"/>
        <v>0</v>
      </c>
      <c r="S29" s="27"/>
      <c r="T29" s="28" t="s">
        <v>76</v>
      </c>
      <c r="U29" s="29"/>
      <c r="V29" s="28" t="s">
        <v>76</v>
      </c>
      <c r="W29" s="29"/>
      <c r="X29" s="28" t="s">
        <v>77</v>
      </c>
      <c r="Y29" s="29"/>
      <c r="AA29" s="30" t="str">
        <f t="shared" si="2"/>
        <v>非該当</v>
      </c>
      <c r="AE29" s="31">
        <f t="shared" si="3"/>
        <v>0</v>
      </c>
      <c r="AF29" s="31">
        <f t="shared" si="4"/>
        <v>-1253</v>
      </c>
    </row>
    <row r="30" spans="2:32" x14ac:dyDescent="0.3">
      <c r="B30" s="27"/>
      <c r="C30" s="178" t="s">
        <v>76</v>
      </c>
      <c r="D30" s="29"/>
      <c r="E30" s="178" t="s">
        <v>76</v>
      </c>
      <c r="F30" s="29"/>
      <c r="G30" s="178" t="s">
        <v>77</v>
      </c>
      <c r="H30" s="29"/>
      <c r="J30" s="173" t="str">
        <f t="shared" si="5"/>
        <v>該当</v>
      </c>
      <c r="N30" s="31">
        <f t="shared" si="0"/>
        <v>0</v>
      </c>
      <c r="O30" s="31">
        <f t="shared" si="1"/>
        <v>0</v>
      </c>
      <c r="S30" s="27"/>
      <c r="T30" s="28" t="s">
        <v>76</v>
      </c>
      <c r="U30" s="29"/>
      <c r="V30" s="28" t="s">
        <v>76</v>
      </c>
      <c r="W30" s="29"/>
      <c r="X30" s="28" t="s">
        <v>77</v>
      </c>
      <c r="Y30" s="29"/>
      <c r="AA30" s="30" t="str">
        <f t="shared" si="2"/>
        <v>非該当</v>
      </c>
      <c r="AE30" s="31">
        <f t="shared" si="3"/>
        <v>0</v>
      </c>
      <c r="AF30" s="31">
        <f t="shared" si="4"/>
        <v>-1253</v>
      </c>
    </row>
    <row r="31" spans="2:32" x14ac:dyDescent="0.3">
      <c r="B31" s="27"/>
      <c r="C31" s="178" t="s">
        <v>76</v>
      </c>
      <c r="D31" s="29"/>
      <c r="E31" s="178" t="s">
        <v>76</v>
      </c>
      <c r="F31" s="29"/>
      <c r="G31" s="178" t="s">
        <v>77</v>
      </c>
      <c r="H31" s="29"/>
      <c r="J31" s="173" t="str">
        <f t="shared" si="5"/>
        <v>該当</v>
      </c>
      <c r="N31" s="31">
        <f t="shared" si="0"/>
        <v>0</v>
      </c>
      <c r="O31" s="31">
        <f t="shared" si="1"/>
        <v>0</v>
      </c>
      <c r="S31" s="27"/>
      <c r="T31" s="28" t="s">
        <v>76</v>
      </c>
      <c r="U31" s="29"/>
      <c r="V31" s="28" t="s">
        <v>76</v>
      </c>
      <c r="W31" s="29"/>
      <c r="X31" s="28" t="s">
        <v>77</v>
      </c>
      <c r="Y31" s="29"/>
      <c r="AA31" s="30" t="str">
        <f t="shared" si="2"/>
        <v>非該当</v>
      </c>
      <c r="AE31" s="31">
        <f t="shared" si="3"/>
        <v>0</v>
      </c>
      <c r="AF31" s="31">
        <f t="shared" si="4"/>
        <v>-1253</v>
      </c>
    </row>
    <row r="32" spans="2:32" x14ac:dyDescent="0.3">
      <c r="J32" s="174"/>
    </row>
    <row r="33" spans="2:29" x14ac:dyDescent="0.3">
      <c r="I33" s="32" t="s">
        <v>78</v>
      </c>
      <c r="J33" s="175">
        <f>COUNTIF($J$22:$J$31,"該当")</f>
        <v>10</v>
      </c>
      <c r="K33" t="s">
        <v>79</v>
      </c>
      <c r="Z33" s="32" t="s">
        <v>78</v>
      </c>
      <c r="AA33" s="33">
        <f>COUNTIF($J$22:$J$31,"該当")</f>
        <v>10</v>
      </c>
      <c r="AB33" t="s">
        <v>79</v>
      </c>
    </row>
    <row r="34" spans="2:29" ht="15.6" thickBot="1" x14ac:dyDescent="0.35">
      <c r="I34" s="32" t="s">
        <v>80</v>
      </c>
      <c r="J34" s="176">
        <f>賃金引上げチェックリスト_別紙!J105</f>
        <v>0</v>
      </c>
      <c r="K34" t="s">
        <v>81</v>
      </c>
      <c r="Z34" s="32" t="s">
        <v>80</v>
      </c>
      <c r="AA34" s="34">
        <f>賃金引上げチェックリスト_別紙!AA105</f>
        <v>0</v>
      </c>
      <c r="AB34" t="s">
        <v>81</v>
      </c>
    </row>
    <row r="35" spans="2:29" ht="15.6" thickBot="1" x14ac:dyDescent="0.35">
      <c r="I35" s="32" t="s">
        <v>78</v>
      </c>
      <c r="J35" s="177">
        <f>COUNTIF($J$22:$J$31,"該当")</f>
        <v>10</v>
      </c>
      <c r="K35" t="s">
        <v>82</v>
      </c>
      <c r="Z35" s="32" t="s">
        <v>78</v>
      </c>
      <c r="AA35" s="35">
        <f>SUM(AA33:AA34)</f>
        <v>10</v>
      </c>
      <c r="AB35" t="s">
        <v>82</v>
      </c>
      <c r="AC35" s="6" t="s">
        <v>100</v>
      </c>
    </row>
    <row r="36" spans="2:29" x14ac:dyDescent="0.3">
      <c r="AC36" s="6" t="s">
        <v>101</v>
      </c>
    </row>
    <row r="37" spans="2:29" x14ac:dyDescent="0.3">
      <c r="B37" s="23" t="s">
        <v>83</v>
      </c>
      <c r="F37" s="36" t="s">
        <v>68</v>
      </c>
      <c r="S37" s="23" t="s">
        <v>83</v>
      </c>
      <c r="W37" s="36" t="s">
        <v>68</v>
      </c>
      <c r="AC37" s="6" t="s">
        <v>102</v>
      </c>
    </row>
    <row r="38" spans="2:29" x14ac:dyDescent="0.3">
      <c r="B38" t="s">
        <v>137</v>
      </c>
      <c r="F38" s="179"/>
      <c r="G38" t="s">
        <v>85</v>
      </c>
      <c r="S38" t="s">
        <v>84</v>
      </c>
      <c r="W38" s="37">
        <v>1177</v>
      </c>
      <c r="X38" t="s">
        <v>85</v>
      </c>
    </row>
    <row r="39" spans="2:29" ht="15.6" thickBot="1" x14ac:dyDescent="0.35">
      <c r="B39" t="s">
        <v>136</v>
      </c>
      <c r="F39" s="180"/>
      <c r="G39" t="s">
        <v>87</v>
      </c>
      <c r="S39" t="s">
        <v>86</v>
      </c>
      <c r="W39" s="38">
        <v>1227</v>
      </c>
      <c r="X39" t="s">
        <v>87</v>
      </c>
      <c r="Z39" s="6" t="s">
        <v>96</v>
      </c>
    </row>
    <row r="40" spans="2:29" ht="15.6" thickBot="1" x14ac:dyDescent="0.35">
      <c r="B40" t="s">
        <v>88</v>
      </c>
      <c r="F40" s="39">
        <f>ROUNDUP(F39*102%,0)</f>
        <v>0</v>
      </c>
      <c r="G40" t="s">
        <v>89</v>
      </c>
      <c r="S40" t="s">
        <v>88</v>
      </c>
      <c r="W40" s="39">
        <f>ROUND(W39*102%,0)+1</f>
        <v>1253</v>
      </c>
      <c r="X40" t="s">
        <v>89</v>
      </c>
    </row>
  </sheetData>
  <sheetProtection algorithmName="SHA-512" hashValue="Ie9nRJPwqUoC0FVk2AYPr7CGB9RN26X6Ol5G9mQgabF3r+lbpMPd3ng8LBxrlM8lK77HKbC1GZrqsr1HzbTBJA==" saltValue="lCDenIaePU8nIj7FNBLP9g==" spinCount="100000" sheet="1" objects="1" scenarios="1"/>
  <mergeCells count="6">
    <mergeCell ref="T21:U21"/>
    <mergeCell ref="V21:W21"/>
    <mergeCell ref="X21:Y21"/>
    <mergeCell ref="C21:D21"/>
    <mergeCell ref="E21:F21"/>
    <mergeCell ref="G21:H21"/>
  </mergeCells>
  <phoneticPr fontId="5"/>
  <conditionalFormatting sqref="J22:J31">
    <cfRule type="cellIs" dxfId="3" priority="2" operator="equal">
      <formula>"非該当"</formula>
    </cfRule>
  </conditionalFormatting>
  <conditionalFormatting sqref="AA22:AA31">
    <cfRule type="cellIs" dxfId="2" priority="1" operator="equal">
      <formula>"非該当"</formula>
    </cfRule>
  </conditionalFormatting>
  <pageMargins left="0.7" right="0.7" top="0.75" bottom="0.75" header="0.3" footer="0.3"/>
  <pageSetup paperSize="9" scale="77" orientation="portrait" r:id="rId1"/>
  <colBreaks count="1" manualBreakCount="1">
    <brk id="13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9AB0B9-A7DC-4E8E-9175-4C72E39DADEA}">
  <sheetPr>
    <tabColor theme="9" tint="0.79998168889431442"/>
  </sheetPr>
  <dimension ref="B1:N110"/>
  <sheetViews>
    <sheetView view="pageBreakPreview" zoomScale="80" zoomScaleNormal="100" zoomScaleSheetLayoutView="80" workbookViewId="0">
      <pane xSplit="1" ySplit="3" topLeftCell="B4" activePane="bottomRight" state="frozen"/>
      <selection activeCell="P41" sqref="P41:Y42"/>
      <selection pane="topRight" activeCell="P41" sqref="P41:Y42"/>
      <selection pane="bottomLeft" activeCell="P41" sqref="P41:Y42"/>
      <selection pane="bottomRight" activeCell="B4" sqref="B4"/>
    </sheetView>
  </sheetViews>
  <sheetFormatPr defaultRowHeight="15" x14ac:dyDescent="0.3"/>
  <cols>
    <col min="1" max="1" width="2.6328125" customWidth="1"/>
    <col min="2" max="2" width="12.81640625" customWidth="1"/>
    <col min="3" max="12" width="8.7265625" customWidth="1"/>
    <col min="13" max="14" width="8.7265625" hidden="1" customWidth="1"/>
    <col min="15" max="30" width="8.7265625" customWidth="1"/>
  </cols>
  <sheetData>
    <row r="1" spans="2:14" x14ac:dyDescent="0.3">
      <c r="B1" t="s">
        <v>90</v>
      </c>
    </row>
    <row r="2" spans="2:14" x14ac:dyDescent="0.3">
      <c r="B2" s="23" t="s">
        <v>67</v>
      </c>
      <c r="H2" s="24" t="s">
        <v>68</v>
      </c>
    </row>
    <row r="3" spans="2:14" ht="43.8" x14ac:dyDescent="0.3">
      <c r="B3" s="25" t="s">
        <v>69</v>
      </c>
      <c r="C3" s="171" t="s">
        <v>70</v>
      </c>
      <c r="D3" s="172"/>
      <c r="E3" s="171" t="s">
        <v>71</v>
      </c>
      <c r="F3" s="172"/>
      <c r="G3" s="171" t="s">
        <v>72</v>
      </c>
      <c r="H3" s="172"/>
      <c r="J3" s="26" t="s">
        <v>73</v>
      </c>
    </row>
    <row r="4" spans="2:14" x14ac:dyDescent="0.3">
      <c r="B4" s="27"/>
      <c r="C4" s="28" t="s">
        <v>76</v>
      </c>
      <c r="D4" s="29"/>
      <c r="E4" s="28" t="s">
        <v>76</v>
      </c>
      <c r="F4" s="29"/>
      <c r="G4" s="28" t="s">
        <v>77</v>
      </c>
      <c r="H4" s="29"/>
      <c r="J4" s="30" t="str">
        <f t="shared" ref="J4:J103" si="0">IF(M4&lt;0,"非該当",IF(N4&lt;0,"非該当","該当"))</f>
        <v>非該当</v>
      </c>
      <c r="M4" s="31">
        <f t="shared" ref="M4:M103" si="1">F4-D4</f>
        <v>0</v>
      </c>
      <c r="N4" s="31">
        <f t="shared" ref="N4:N67" si="2">H4-$F$110</f>
        <v>-1252.54</v>
      </c>
    </row>
    <row r="5" spans="2:14" x14ac:dyDescent="0.3">
      <c r="B5" s="27"/>
      <c r="C5" s="28" t="s">
        <v>76</v>
      </c>
      <c r="D5" s="29"/>
      <c r="E5" s="28" t="s">
        <v>76</v>
      </c>
      <c r="F5" s="29"/>
      <c r="G5" s="28" t="s">
        <v>77</v>
      </c>
      <c r="H5" s="29"/>
      <c r="J5" s="30" t="str">
        <f t="shared" si="0"/>
        <v>非該当</v>
      </c>
      <c r="M5" s="31">
        <f t="shared" si="1"/>
        <v>0</v>
      </c>
      <c r="N5" s="31">
        <f t="shared" si="2"/>
        <v>-1252.54</v>
      </c>
    </row>
    <row r="6" spans="2:14" x14ac:dyDescent="0.3">
      <c r="B6" s="27"/>
      <c r="C6" s="28" t="s">
        <v>76</v>
      </c>
      <c r="D6" s="29"/>
      <c r="E6" s="28" t="s">
        <v>76</v>
      </c>
      <c r="F6" s="29"/>
      <c r="G6" s="28" t="s">
        <v>77</v>
      </c>
      <c r="H6" s="29"/>
      <c r="J6" s="30" t="str">
        <f t="shared" si="0"/>
        <v>非該当</v>
      </c>
      <c r="M6" s="31">
        <f t="shared" si="1"/>
        <v>0</v>
      </c>
      <c r="N6" s="31">
        <f t="shared" si="2"/>
        <v>-1252.54</v>
      </c>
    </row>
    <row r="7" spans="2:14" x14ac:dyDescent="0.3">
      <c r="B7" s="27"/>
      <c r="C7" s="28" t="s">
        <v>76</v>
      </c>
      <c r="D7" s="29"/>
      <c r="E7" s="28" t="s">
        <v>76</v>
      </c>
      <c r="F7" s="29"/>
      <c r="G7" s="28" t="s">
        <v>77</v>
      </c>
      <c r="H7" s="29"/>
      <c r="J7" s="30" t="str">
        <f t="shared" si="0"/>
        <v>非該当</v>
      </c>
      <c r="M7" s="31">
        <f t="shared" si="1"/>
        <v>0</v>
      </c>
      <c r="N7" s="31">
        <f t="shared" si="2"/>
        <v>-1252.54</v>
      </c>
    </row>
    <row r="8" spans="2:14" x14ac:dyDescent="0.3">
      <c r="B8" s="27"/>
      <c r="C8" s="28" t="s">
        <v>76</v>
      </c>
      <c r="D8" s="29"/>
      <c r="E8" s="28" t="s">
        <v>76</v>
      </c>
      <c r="F8" s="29"/>
      <c r="G8" s="28" t="s">
        <v>77</v>
      </c>
      <c r="H8" s="29"/>
      <c r="J8" s="30" t="str">
        <f t="shared" si="0"/>
        <v>非該当</v>
      </c>
      <c r="M8" s="31">
        <f t="shared" si="1"/>
        <v>0</v>
      </c>
      <c r="N8" s="31">
        <f t="shared" si="2"/>
        <v>-1252.54</v>
      </c>
    </row>
    <row r="9" spans="2:14" x14ac:dyDescent="0.3">
      <c r="B9" s="27"/>
      <c r="C9" s="28" t="s">
        <v>76</v>
      </c>
      <c r="D9" s="29"/>
      <c r="E9" s="28" t="s">
        <v>76</v>
      </c>
      <c r="F9" s="29"/>
      <c r="G9" s="28" t="s">
        <v>77</v>
      </c>
      <c r="H9" s="29"/>
      <c r="J9" s="30" t="str">
        <f t="shared" si="0"/>
        <v>非該当</v>
      </c>
      <c r="M9" s="31">
        <f t="shared" si="1"/>
        <v>0</v>
      </c>
      <c r="N9" s="31">
        <f t="shared" si="2"/>
        <v>-1252.54</v>
      </c>
    </row>
    <row r="10" spans="2:14" x14ac:dyDescent="0.3">
      <c r="B10" s="27"/>
      <c r="C10" s="28" t="s">
        <v>76</v>
      </c>
      <c r="D10" s="29"/>
      <c r="E10" s="28" t="s">
        <v>76</v>
      </c>
      <c r="F10" s="29"/>
      <c r="G10" s="28" t="s">
        <v>77</v>
      </c>
      <c r="H10" s="29"/>
      <c r="J10" s="30" t="str">
        <f t="shared" si="0"/>
        <v>非該当</v>
      </c>
      <c r="M10" s="31">
        <f t="shared" si="1"/>
        <v>0</v>
      </c>
      <c r="N10" s="31">
        <f t="shared" si="2"/>
        <v>-1252.54</v>
      </c>
    </row>
    <row r="11" spans="2:14" x14ac:dyDescent="0.3">
      <c r="B11" s="27"/>
      <c r="C11" s="28" t="s">
        <v>76</v>
      </c>
      <c r="D11" s="29"/>
      <c r="E11" s="28" t="s">
        <v>76</v>
      </c>
      <c r="F11" s="29"/>
      <c r="G11" s="28" t="s">
        <v>77</v>
      </c>
      <c r="H11" s="29"/>
      <c r="J11" s="30" t="str">
        <f t="shared" si="0"/>
        <v>非該当</v>
      </c>
      <c r="M11" s="31">
        <f t="shared" si="1"/>
        <v>0</v>
      </c>
      <c r="N11" s="31">
        <f t="shared" si="2"/>
        <v>-1252.54</v>
      </c>
    </row>
    <row r="12" spans="2:14" x14ac:dyDescent="0.3">
      <c r="B12" s="27"/>
      <c r="C12" s="28" t="s">
        <v>76</v>
      </c>
      <c r="D12" s="29"/>
      <c r="E12" s="28" t="s">
        <v>76</v>
      </c>
      <c r="F12" s="29"/>
      <c r="G12" s="28" t="s">
        <v>77</v>
      </c>
      <c r="H12" s="29"/>
      <c r="J12" s="30" t="str">
        <f t="shared" si="0"/>
        <v>非該当</v>
      </c>
      <c r="M12" s="31">
        <f t="shared" si="1"/>
        <v>0</v>
      </c>
      <c r="N12" s="31">
        <f t="shared" si="2"/>
        <v>-1252.54</v>
      </c>
    </row>
    <row r="13" spans="2:14" x14ac:dyDescent="0.3">
      <c r="B13" s="27"/>
      <c r="C13" s="28" t="s">
        <v>76</v>
      </c>
      <c r="D13" s="29"/>
      <c r="E13" s="28" t="s">
        <v>76</v>
      </c>
      <c r="F13" s="29"/>
      <c r="G13" s="28" t="s">
        <v>77</v>
      </c>
      <c r="H13" s="29"/>
      <c r="J13" s="30" t="str">
        <f t="shared" si="0"/>
        <v>非該当</v>
      </c>
      <c r="M13" s="31">
        <f t="shared" si="1"/>
        <v>0</v>
      </c>
      <c r="N13" s="31">
        <f t="shared" si="2"/>
        <v>-1252.54</v>
      </c>
    </row>
    <row r="14" spans="2:14" x14ac:dyDescent="0.3">
      <c r="B14" s="27"/>
      <c r="C14" s="28" t="s">
        <v>76</v>
      </c>
      <c r="D14" s="29"/>
      <c r="E14" s="28" t="s">
        <v>76</v>
      </c>
      <c r="F14" s="29"/>
      <c r="G14" s="28" t="s">
        <v>77</v>
      </c>
      <c r="H14" s="29"/>
      <c r="J14" s="30" t="str">
        <f t="shared" si="0"/>
        <v>非該当</v>
      </c>
      <c r="M14" s="31">
        <f t="shared" si="1"/>
        <v>0</v>
      </c>
      <c r="N14" s="31">
        <f t="shared" si="2"/>
        <v>-1252.54</v>
      </c>
    </row>
    <row r="15" spans="2:14" x14ac:dyDescent="0.3">
      <c r="B15" s="27"/>
      <c r="C15" s="28" t="s">
        <v>76</v>
      </c>
      <c r="D15" s="29"/>
      <c r="E15" s="28" t="s">
        <v>76</v>
      </c>
      <c r="F15" s="29"/>
      <c r="G15" s="28" t="s">
        <v>77</v>
      </c>
      <c r="H15" s="29"/>
      <c r="J15" s="30" t="str">
        <f t="shared" si="0"/>
        <v>非該当</v>
      </c>
      <c r="M15" s="31">
        <f t="shared" si="1"/>
        <v>0</v>
      </c>
      <c r="N15" s="31">
        <f t="shared" si="2"/>
        <v>-1252.54</v>
      </c>
    </row>
    <row r="16" spans="2:14" x14ac:dyDescent="0.3">
      <c r="B16" s="27"/>
      <c r="C16" s="28" t="s">
        <v>76</v>
      </c>
      <c r="D16" s="29"/>
      <c r="E16" s="28" t="s">
        <v>76</v>
      </c>
      <c r="F16" s="29"/>
      <c r="G16" s="28" t="s">
        <v>77</v>
      </c>
      <c r="H16" s="29"/>
      <c r="J16" s="30" t="str">
        <f t="shared" si="0"/>
        <v>非該当</v>
      </c>
      <c r="M16" s="31">
        <f t="shared" si="1"/>
        <v>0</v>
      </c>
      <c r="N16" s="31">
        <f t="shared" si="2"/>
        <v>-1252.54</v>
      </c>
    </row>
    <row r="17" spans="2:14" x14ac:dyDescent="0.3">
      <c r="B17" s="27"/>
      <c r="C17" s="28" t="s">
        <v>76</v>
      </c>
      <c r="D17" s="29"/>
      <c r="E17" s="28" t="s">
        <v>76</v>
      </c>
      <c r="F17" s="29"/>
      <c r="G17" s="28" t="s">
        <v>77</v>
      </c>
      <c r="H17" s="29"/>
      <c r="J17" s="30" t="str">
        <f t="shared" si="0"/>
        <v>非該当</v>
      </c>
      <c r="M17" s="31">
        <f t="shared" si="1"/>
        <v>0</v>
      </c>
      <c r="N17" s="31">
        <f t="shared" si="2"/>
        <v>-1252.54</v>
      </c>
    </row>
    <row r="18" spans="2:14" x14ac:dyDescent="0.3">
      <c r="B18" s="27"/>
      <c r="C18" s="28" t="s">
        <v>76</v>
      </c>
      <c r="D18" s="29"/>
      <c r="E18" s="28" t="s">
        <v>76</v>
      </c>
      <c r="F18" s="29"/>
      <c r="G18" s="28" t="s">
        <v>77</v>
      </c>
      <c r="H18" s="29"/>
      <c r="J18" s="30" t="str">
        <f t="shared" si="0"/>
        <v>非該当</v>
      </c>
      <c r="M18" s="31">
        <f t="shared" si="1"/>
        <v>0</v>
      </c>
      <c r="N18" s="31">
        <f t="shared" si="2"/>
        <v>-1252.54</v>
      </c>
    </row>
    <row r="19" spans="2:14" x14ac:dyDescent="0.3">
      <c r="B19" s="27"/>
      <c r="C19" s="28" t="s">
        <v>76</v>
      </c>
      <c r="D19" s="29"/>
      <c r="E19" s="28" t="s">
        <v>76</v>
      </c>
      <c r="F19" s="29"/>
      <c r="G19" s="28" t="s">
        <v>77</v>
      </c>
      <c r="H19" s="29"/>
      <c r="J19" s="30" t="str">
        <f t="shared" si="0"/>
        <v>非該当</v>
      </c>
      <c r="M19" s="31">
        <f t="shared" si="1"/>
        <v>0</v>
      </c>
      <c r="N19" s="31">
        <f t="shared" si="2"/>
        <v>-1252.54</v>
      </c>
    </row>
    <row r="20" spans="2:14" x14ac:dyDescent="0.3">
      <c r="B20" s="27"/>
      <c r="C20" s="28" t="s">
        <v>76</v>
      </c>
      <c r="D20" s="29"/>
      <c r="E20" s="28" t="s">
        <v>76</v>
      </c>
      <c r="F20" s="29"/>
      <c r="G20" s="28" t="s">
        <v>77</v>
      </c>
      <c r="H20" s="29"/>
      <c r="J20" s="30" t="str">
        <f t="shared" si="0"/>
        <v>非該当</v>
      </c>
      <c r="M20" s="31">
        <f t="shared" si="1"/>
        <v>0</v>
      </c>
      <c r="N20" s="31">
        <f t="shared" si="2"/>
        <v>-1252.54</v>
      </c>
    </row>
    <row r="21" spans="2:14" x14ac:dyDescent="0.3">
      <c r="B21" s="27"/>
      <c r="C21" s="28" t="s">
        <v>76</v>
      </c>
      <c r="D21" s="29"/>
      <c r="E21" s="28" t="s">
        <v>76</v>
      </c>
      <c r="F21" s="29"/>
      <c r="G21" s="28" t="s">
        <v>77</v>
      </c>
      <c r="H21" s="29"/>
      <c r="J21" s="30" t="str">
        <f t="shared" si="0"/>
        <v>非該当</v>
      </c>
      <c r="M21" s="31">
        <f t="shared" si="1"/>
        <v>0</v>
      </c>
      <c r="N21" s="31">
        <f t="shared" si="2"/>
        <v>-1252.54</v>
      </c>
    </row>
    <row r="22" spans="2:14" x14ac:dyDescent="0.3">
      <c r="B22" s="27"/>
      <c r="C22" s="28" t="s">
        <v>76</v>
      </c>
      <c r="D22" s="29"/>
      <c r="E22" s="28" t="s">
        <v>76</v>
      </c>
      <c r="F22" s="29"/>
      <c r="G22" s="28" t="s">
        <v>77</v>
      </c>
      <c r="H22" s="29"/>
      <c r="J22" s="30" t="str">
        <f t="shared" si="0"/>
        <v>非該当</v>
      </c>
      <c r="M22" s="31">
        <f t="shared" si="1"/>
        <v>0</v>
      </c>
      <c r="N22" s="31">
        <f t="shared" si="2"/>
        <v>-1252.54</v>
      </c>
    </row>
    <row r="23" spans="2:14" x14ac:dyDescent="0.3">
      <c r="B23" s="27"/>
      <c r="C23" s="28" t="s">
        <v>76</v>
      </c>
      <c r="D23" s="29"/>
      <c r="E23" s="28" t="s">
        <v>76</v>
      </c>
      <c r="F23" s="29"/>
      <c r="G23" s="28" t="s">
        <v>77</v>
      </c>
      <c r="H23" s="29"/>
      <c r="J23" s="30" t="str">
        <f t="shared" si="0"/>
        <v>非該当</v>
      </c>
      <c r="M23" s="31">
        <f t="shared" si="1"/>
        <v>0</v>
      </c>
      <c r="N23" s="31">
        <f t="shared" si="2"/>
        <v>-1252.54</v>
      </c>
    </row>
    <row r="24" spans="2:14" x14ac:dyDescent="0.3">
      <c r="B24" s="27"/>
      <c r="C24" s="28" t="s">
        <v>76</v>
      </c>
      <c r="D24" s="29"/>
      <c r="E24" s="28" t="s">
        <v>76</v>
      </c>
      <c r="F24" s="29"/>
      <c r="G24" s="28" t="s">
        <v>77</v>
      </c>
      <c r="H24" s="29"/>
      <c r="J24" s="30" t="str">
        <f t="shared" si="0"/>
        <v>非該当</v>
      </c>
      <c r="M24" s="31">
        <f t="shared" si="1"/>
        <v>0</v>
      </c>
      <c r="N24" s="31">
        <f t="shared" si="2"/>
        <v>-1252.54</v>
      </c>
    </row>
    <row r="25" spans="2:14" x14ac:dyDescent="0.3">
      <c r="B25" s="27"/>
      <c r="C25" s="28" t="s">
        <v>76</v>
      </c>
      <c r="D25" s="29"/>
      <c r="E25" s="28" t="s">
        <v>76</v>
      </c>
      <c r="F25" s="29"/>
      <c r="G25" s="28" t="s">
        <v>77</v>
      </c>
      <c r="H25" s="29"/>
      <c r="J25" s="30" t="str">
        <f t="shared" si="0"/>
        <v>非該当</v>
      </c>
      <c r="M25" s="31">
        <f t="shared" si="1"/>
        <v>0</v>
      </c>
      <c r="N25" s="31">
        <f t="shared" si="2"/>
        <v>-1252.54</v>
      </c>
    </row>
    <row r="26" spans="2:14" x14ac:dyDescent="0.3">
      <c r="B26" s="27"/>
      <c r="C26" s="28" t="s">
        <v>76</v>
      </c>
      <c r="D26" s="29"/>
      <c r="E26" s="28" t="s">
        <v>76</v>
      </c>
      <c r="F26" s="29"/>
      <c r="G26" s="28" t="s">
        <v>77</v>
      </c>
      <c r="H26" s="29"/>
      <c r="J26" s="30" t="str">
        <f t="shared" si="0"/>
        <v>非該当</v>
      </c>
      <c r="M26" s="31">
        <f t="shared" si="1"/>
        <v>0</v>
      </c>
      <c r="N26" s="31">
        <f t="shared" si="2"/>
        <v>-1252.54</v>
      </c>
    </row>
    <row r="27" spans="2:14" x14ac:dyDescent="0.3">
      <c r="B27" s="27"/>
      <c r="C27" s="28" t="s">
        <v>76</v>
      </c>
      <c r="D27" s="29"/>
      <c r="E27" s="28" t="s">
        <v>76</v>
      </c>
      <c r="F27" s="29"/>
      <c r="G27" s="28" t="s">
        <v>77</v>
      </c>
      <c r="H27" s="29"/>
      <c r="J27" s="30" t="str">
        <f t="shared" si="0"/>
        <v>非該当</v>
      </c>
      <c r="M27" s="31">
        <f t="shared" si="1"/>
        <v>0</v>
      </c>
      <c r="N27" s="31">
        <f t="shared" si="2"/>
        <v>-1252.54</v>
      </c>
    </row>
    <row r="28" spans="2:14" x14ac:dyDescent="0.3">
      <c r="B28" s="27"/>
      <c r="C28" s="28" t="s">
        <v>76</v>
      </c>
      <c r="D28" s="29"/>
      <c r="E28" s="28" t="s">
        <v>76</v>
      </c>
      <c r="F28" s="29"/>
      <c r="G28" s="28" t="s">
        <v>77</v>
      </c>
      <c r="H28" s="29"/>
      <c r="J28" s="30" t="str">
        <f t="shared" si="0"/>
        <v>非該当</v>
      </c>
      <c r="M28" s="31">
        <f t="shared" si="1"/>
        <v>0</v>
      </c>
      <c r="N28" s="31">
        <f t="shared" si="2"/>
        <v>-1252.54</v>
      </c>
    </row>
    <row r="29" spans="2:14" x14ac:dyDescent="0.3">
      <c r="B29" s="27"/>
      <c r="C29" s="28" t="s">
        <v>76</v>
      </c>
      <c r="D29" s="29"/>
      <c r="E29" s="28" t="s">
        <v>76</v>
      </c>
      <c r="F29" s="29"/>
      <c r="G29" s="28" t="s">
        <v>77</v>
      </c>
      <c r="H29" s="29"/>
      <c r="J29" s="30" t="str">
        <f t="shared" si="0"/>
        <v>非該当</v>
      </c>
      <c r="M29" s="31">
        <f t="shared" si="1"/>
        <v>0</v>
      </c>
      <c r="N29" s="31">
        <f t="shared" si="2"/>
        <v>-1252.54</v>
      </c>
    </row>
    <row r="30" spans="2:14" x14ac:dyDescent="0.3">
      <c r="B30" s="27"/>
      <c r="C30" s="28" t="s">
        <v>76</v>
      </c>
      <c r="D30" s="29"/>
      <c r="E30" s="28" t="s">
        <v>76</v>
      </c>
      <c r="F30" s="29"/>
      <c r="G30" s="28" t="s">
        <v>77</v>
      </c>
      <c r="H30" s="29"/>
      <c r="J30" s="30" t="str">
        <f t="shared" si="0"/>
        <v>非該当</v>
      </c>
      <c r="M30" s="31">
        <f t="shared" si="1"/>
        <v>0</v>
      </c>
      <c r="N30" s="31">
        <f t="shared" si="2"/>
        <v>-1252.54</v>
      </c>
    </row>
    <row r="31" spans="2:14" x14ac:dyDescent="0.3">
      <c r="B31" s="27"/>
      <c r="C31" s="28" t="s">
        <v>76</v>
      </c>
      <c r="D31" s="29"/>
      <c r="E31" s="28" t="s">
        <v>76</v>
      </c>
      <c r="F31" s="29"/>
      <c r="G31" s="28" t="s">
        <v>77</v>
      </c>
      <c r="H31" s="29"/>
      <c r="J31" s="30" t="str">
        <f t="shared" si="0"/>
        <v>非該当</v>
      </c>
      <c r="M31" s="31">
        <f t="shared" si="1"/>
        <v>0</v>
      </c>
      <c r="N31" s="31">
        <f t="shared" si="2"/>
        <v>-1252.54</v>
      </c>
    </row>
    <row r="32" spans="2:14" x14ac:dyDescent="0.3">
      <c r="B32" s="27"/>
      <c r="C32" s="28" t="s">
        <v>76</v>
      </c>
      <c r="D32" s="29"/>
      <c r="E32" s="28" t="s">
        <v>76</v>
      </c>
      <c r="F32" s="29"/>
      <c r="G32" s="28" t="s">
        <v>77</v>
      </c>
      <c r="H32" s="29"/>
      <c r="J32" s="30" t="str">
        <f t="shared" si="0"/>
        <v>非該当</v>
      </c>
      <c r="M32" s="31">
        <f t="shared" si="1"/>
        <v>0</v>
      </c>
      <c r="N32" s="31">
        <f t="shared" si="2"/>
        <v>-1252.54</v>
      </c>
    </row>
    <row r="33" spans="2:14" x14ac:dyDescent="0.3">
      <c r="B33" s="27"/>
      <c r="C33" s="28" t="s">
        <v>76</v>
      </c>
      <c r="D33" s="29"/>
      <c r="E33" s="28" t="s">
        <v>76</v>
      </c>
      <c r="F33" s="29"/>
      <c r="G33" s="28" t="s">
        <v>77</v>
      </c>
      <c r="H33" s="29"/>
      <c r="J33" s="30" t="str">
        <f t="shared" si="0"/>
        <v>非該当</v>
      </c>
      <c r="M33" s="31">
        <f t="shared" si="1"/>
        <v>0</v>
      </c>
      <c r="N33" s="31">
        <f t="shared" si="2"/>
        <v>-1252.54</v>
      </c>
    </row>
    <row r="34" spans="2:14" x14ac:dyDescent="0.3">
      <c r="B34" s="27"/>
      <c r="C34" s="28" t="s">
        <v>76</v>
      </c>
      <c r="D34" s="29"/>
      <c r="E34" s="28" t="s">
        <v>76</v>
      </c>
      <c r="F34" s="29"/>
      <c r="G34" s="28" t="s">
        <v>77</v>
      </c>
      <c r="H34" s="29"/>
      <c r="J34" s="30" t="str">
        <f t="shared" si="0"/>
        <v>非該当</v>
      </c>
      <c r="M34" s="31">
        <f t="shared" si="1"/>
        <v>0</v>
      </c>
      <c r="N34" s="31">
        <f t="shared" si="2"/>
        <v>-1252.54</v>
      </c>
    </row>
    <row r="35" spans="2:14" x14ac:dyDescent="0.3">
      <c r="B35" s="27"/>
      <c r="C35" s="28" t="s">
        <v>76</v>
      </c>
      <c r="D35" s="29"/>
      <c r="E35" s="28" t="s">
        <v>76</v>
      </c>
      <c r="F35" s="29"/>
      <c r="G35" s="28" t="s">
        <v>77</v>
      </c>
      <c r="H35" s="29"/>
      <c r="J35" s="30" t="str">
        <f t="shared" si="0"/>
        <v>非該当</v>
      </c>
      <c r="M35" s="31">
        <f t="shared" si="1"/>
        <v>0</v>
      </c>
      <c r="N35" s="31">
        <f t="shared" si="2"/>
        <v>-1252.54</v>
      </c>
    </row>
    <row r="36" spans="2:14" x14ac:dyDescent="0.3">
      <c r="B36" s="27"/>
      <c r="C36" s="28" t="s">
        <v>76</v>
      </c>
      <c r="D36" s="29"/>
      <c r="E36" s="28" t="s">
        <v>76</v>
      </c>
      <c r="F36" s="29"/>
      <c r="G36" s="28" t="s">
        <v>77</v>
      </c>
      <c r="H36" s="29"/>
      <c r="J36" s="30" t="str">
        <f t="shared" si="0"/>
        <v>非該当</v>
      </c>
      <c r="M36" s="31">
        <f t="shared" si="1"/>
        <v>0</v>
      </c>
      <c r="N36" s="31">
        <f t="shared" si="2"/>
        <v>-1252.54</v>
      </c>
    </row>
    <row r="37" spans="2:14" x14ac:dyDescent="0.3">
      <c r="B37" s="27"/>
      <c r="C37" s="28" t="s">
        <v>76</v>
      </c>
      <c r="D37" s="29"/>
      <c r="E37" s="28" t="s">
        <v>76</v>
      </c>
      <c r="F37" s="29"/>
      <c r="G37" s="28" t="s">
        <v>77</v>
      </c>
      <c r="H37" s="29"/>
      <c r="J37" s="30" t="str">
        <f t="shared" si="0"/>
        <v>非該当</v>
      </c>
      <c r="M37" s="31">
        <f t="shared" si="1"/>
        <v>0</v>
      </c>
      <c r="N37" s="31">
        <f t="shared" si="2"/>
        <v>-1252.54</v>
      </c>
    </row>
    <row r="38" spans="2:14" x14ac:dyDescent="0.3">
      <c r="B38" s="27"/>
      <c r="C38" s="28" t="s">
        <v>76</v>
      </c>
      <c r="D38" s="29"/>
      <c r="E38" s="28" t="s">
        <v>76</v>
      </c>
      <c r="F38" s="29"/>
      <c r="G38" s="28" t="s">
        <v>77</v>
      </c>
      <c r="H38" s="29"/>
      <c r="J38" s="30" t="str">
        <f t="shared" si="0"/>
        <v>非該当</v>
      </c>
      <c r="M38" s="31">
        <f t="shared" si="1"/>
        <v>0</v>
      </c>
      <c r="N38" s="31">
        <f t="shared" si="2"/>
        <v>-1252.54</v>
      </c>
    </row>
    <row r="39" spans="2:14" x14ac:dyDescent="0.3">
      <c r="B39" s="27"/>
      <c r="C39" s="28" t="s">
        <v>76</v>
      </c>
      <c r="D39" s="29"/>
      <c r="E39" s="28" t="s">
        <v>76</v>
      </c>
      <c r="F39" s="29"/>
      <c r="G39" s="28" t="s">
        <v>77</v>
      </c>
      <c r="H39" s="29"/>
      <c r="J39" s="30" t="str">
        <f t="shared" si="0"/>
        <v>非該当</v>
      </c>
      <c r="M39" s="31">
        <f t="shared" si="1"/>
        <v>0</v>
      </c>
      <c r="N39" s="31">
        <f t="shared" si="2"/>
        <v>-1252.54</v>
      </c>
    </row>
    <row r="40" spans="2:14" x14ac:dyDescent="0.3">
      <c r="B40" s="27"/>
      <c r="C40" s="28" t="s">
        <v>76</v>
      </c>
      <c r="D40" s="29"/>
      <c r="E40" s="28" t="s">
        <v>76</v>
      </c>
      <c r="F40" s="29"/>
      <c r="G40" s="28" t="s">
        <v>77</v>
      </c>
      <c r="H40" s="29"/>
      <c r="J40" s="30" t="str">
        <f t="shared" si="0"/>
        <v>非該当</v>
      </c>
      <c r="M40" s="31">
        <f t="shared" si="1"/>
        <v>0</v>
      </c>
      <c r="N40" s="31">
        <f t="shared" si="2"/>
        <v>-1252.54</v>
      </c>
    </row>
    <row r="41" spans="2:14" x14ac:dyDescent="0.3">
      <c r="B41" s="27"/>
      <c r="C41" s="28" t="s">
        <v>76</v>
      </c>
      <c r="D41" s="29"/>
      <c r="E41" s="28" t="s">
        <v>76</v>
      </c>
      <c r="F41" s="29"/>
      <c r="G41" s="28" t="s">
        <v>77</v>
      </c>
      <c r="H41" s="29"/>
      <c r="J41" s="30" t="str">
        <f t="shared" si="0"/>
        <v>非該当</v>
      </c>
      <c r="M41" s="31">
        <f t="shared" si="1"/>
        <v>0</v>
      </c>
      <c r="N41" s="31">
        <f t="shared" si="2"/>
        <v>-1252.54</v>
      </c>
    </row>
    <row r="42" spans="2:14" x14ac:dyDescent="0.3">
      <c r="B42" s="27"/>
      <c r="C42" s="28" t="s">
        <v>76</v>
      </c>
      <c r="D42" s="29"/>
      <c r="E42" s="28" t="s">
        <v>76</v>
      </c>
      <c r="F42" s="29"/>
      <c r="G42" s="28" t="s">
        <v>77</v>
      </c>
      <c r="H42" s="29"/>
      <c r="J42" s="30" t="str">
        <f t="shared" si="0"/>
        <v>非該当</v>
      </c>
      <c r="M42" s="31">
        <f t="shared" si="1"/>
        <v>0</v>
      </c>
      <c r="N42" s="31">
        <f t="shared" si="2"/>
        <v>-1252.54</v>
      </c>
    </row>
    <row r="43" spans="2:14" x14ac:dyDescent="0.3">
      <c r="B43" s="27"/>
      <c r="C43" s="28" t="s">
        <v>76</v>
      </c>
      <c r="D43" s="29"/>
      <c r="E43" s="28" t="s">
        <v>76</v>
      </c>
      <c r="F43" s="29"/>
      <c r="G43" s="28" t="s">
        <v>77</v>
      </c>
      <c r="H43" s="29"/>
      <c r="J43" s="30" t="str">
        <f t="shared" si="0"/>
        <v>非該当</v>
      </c>
      <c r="M43" s="31">
        <f t="shared" si="1"/>
        <v>0</v>
      </c>
      <c r="N43" s="31">
        <f t="shared" si="2"/>
        <v>-1252.54</v>
      </c>
    </row>
    <row r="44" spans="2:14" x14ac:dyDescent="0.3">
      <c r="B44" s="27"/>
      <c r="C44" s="28" t="s">
        <v>76</v>
      </c>
      <c r="D44" s="29"/>
      <c r="E44" s="28" t="s">
        <v>76</v>
      </c>
      <c r="F44" s="29"/>
      <c r="G44" s="28" t="s">
        <v>77</v>
      </c>
      <c r="H44" s="29"/>
      <c r="J44" s="30" t="str">
        <f t="shared" si="0"/>
        <v>非該当</v>
      </c>
      <c r="M44" s="31">
        <f t="shared" si="1"/>
        <v>0</v>
      </c>
      <c r="N44" s="31">
        <f t="shared" si="2"/>
        <v>-1252.54</v>
      </c>
    </row>
    <row r="45" spans="2:14" x14ac:dyDescent="0.3">
      <c r="B45" s="27"/>
      <c r="C45" s="28" t="s">
        <v>76</v>
      </c>
      <c r="D45" s="29"/>
      <c r="E45" s="28" t="s">
        <v>76</v>
      </c>
      <c r="F45" s="29"/>
      <c r="G45" s="28" t="s">
        <v>77</v>
      </c>
      <c r="H45" s="29"/>
      <c r="J45" s="30" t="str">
        <f t="shared" si="0"/>
        <v>非該当</v>
      </c>
      <c r="M45" s="31">
        <f t="shared" si="1"/>
        <v>0</v>
      </c>
      <c r="N45" s="31">
        <f t="shared" si="2"/>
        <v>-1252.54</v>
      </c>
    </row>
    <row r="46" spans="2:14" x14ac:dyDescent="0.3">
      <c r="B46" s="27"/>
      <c r="C46" s="28" t="s">
        <v>76</v>
      </c>
      <c r="D46" s="29"/>
      <c r="E46" s="28" t="s">
        <v>76</v>
      </c>
      <c r="F46" s="29"/>
      <c r="G46" s="28" t="s">
        <v>77</v>
      </c>
      <c r="H46" s="29"/>
      <c r="J46" s="30" t="str">
        <f t="shared" si="0"/>
        <v>非該当</v>
      </c>
      <c r="M46" s="31">
        <f t="shared" si="1"/>
        <v>0</v>
      </c>
      <c r="N46" s="31">
        <f t="shared" si="2"/>
        <v>-1252.54</v>
      </c>
    </row>
    <row r="47" spans="2:14" x14ac:dyDescent="0.3">
      <c r="B47" s="27"/>
      <c r="C47" s="28" t="s">
        <v>76</v>
      </c>
      <c r="D47" s="29"/>
      <c r="E47" s="28" t="s">
        <v>76</v>
      </c>
      <c r="F47" s="29"/>
      <c r="G47" s="28" t="s">
        <v>77</v>
      </c>
      <c r="H47" s="29"/>
      <c r="J47" s="30" t="str">
        <f t="shared" si="0"/>
        <v>非該当</v>
      </c>
      <c r="M47" s="31">
        <f t="shared" si="1"/>
        <v>0</v>
      </c>
      <c r="N47" s="31">
        <f t="shared" si="2"/>
        <v>-1252.54</v>
      </c>
    </row>
    <row r="48" spans="2:14" x14ac:dyDescent="0.3">
      <c r="B48" s="27"/>
      <c r="C48" s="28" t="s">
        <v>76</v>
      </c>
      <c r="D48" s="29"/>
      <c r="E48" s="28" t="s">
        <v>76</v>
      </c>
      <c r="F48" s="29"/>
      <c r="G48" s="28" t="s">
        <v>77</v>
      </c>
      <c r="H48" s="29"/>
      <c r="J48" s="30" t="str">
        <f t="shared" si="0"/>
        <v>非該当</v>
      </c>
      <c r="M48" s="31">
        <f t="shared" si="1"/>
        <v>0</v>
      </c>
      <c r="N48" s="31">
        <f t="shared" si="2"/>
        <v>-1252.54</v>
      </c>
    </row>
    <row r="49" spans="2:14" x14ac:dyDescent="0.3">
      <c r="B49" s="27"/>
      <c r="C49" s="28" t="s">
        <v>76</v>
      </c>
      <c r="D49" s="29"/>
      <c r="E49" s="28" t="s">
        <v>76</v>
      </c>
      <c r="F49" s="29"/>
      <c r="G49" s="28" t="s">
        <v>77</v>
      </c>
      <c r="H49" s="29"/>
      <c r="J49" s="30" t="str">
        <f t="shared" si="0"/>
        <v>非該当</v>
      </c>
      <c r="M49" s="31">
        <f t="shared" si="1"/>
        <v>0</v>
      </c>
      <c r="N49" s="31">
        <f t="shared" si="2"/>
        <v>-1252.54</v>
      </c>
    </row>
    <row r="50" spans="2:14" x14ac:dyDescent="0.3">
      <c r="B50" s="27"/>
      <c r="C50" s="28" t="s">
        <v>76</v>
      </c>
      <c r="D50" s="29"/>
      <c r="E50" s="28" t="s">
        <v>76</v>
      </c>
      <c r="F50" s="29"/>
      <c r="G50" s="28" t="s">
        <v>77</v>
      </c>
      <c r="H50" s="29"/>
      <c r="J50" s="30" t="str">
        <f t="shared" si="0"/>
        <v>非該当</v>
      </c>
      <c r="M50" s="31">
        <f t="shared" si="1"/>
        <v>0</v>
      </c>
      <c r="N50" s="31">
        <f t="shared" si="2"/>
        <v>-1252.54</v>
      </c>
    </row>
    <row r="51" spans="2:14" x14ac:dyDescent="0.3">
      <c r="B51" s="27"/>
      <c r="C51" s="28" t="s">
        <v>76</v>
      </c>
      <c r="D51" s="29"/>
      <c r="E51" s="28" t="s">
        <v>76</v>
      </c>
      <c r="F51" s="29"/>
      <c r="G51" s="28" t="s">
        <v>77</v>
      </c>
      <c r="H51" s="29"/>
      <c r="J51" s="30" t="str">
        <f t="shared" si="0"/>
        <v>非該当</v>
      </c>
      <c r="M51" s="31">
        <f t="shared" si="1"/>
        <v>0</v>
      </c>
      <c r="N51" s="31">
        <f t="shared" si="2"/>
        <v>-1252.54</v>
      </c>
    </row>
    <row r="52" spans="2:14" x14ac:dyDescent="0.3">
      <c r="B52" s="27"/>
      <c r="C52" s="28" t="s">
        <v>76</v>
      </c>
      <c r="D52" s="29"/>
      <c r="E52" s="28" t="s">
        <v>76</v>
      </c>
      <c r="F52" s="29"/>
      <c r="G52" s="28" t="s">
        <v>77</v>
      </c>
      <c r="H52" s="29"/>
      <c r="J52" s="30" t="str">
        <f t="shared" si="0"/>
        <v>非該当</v>
      </c>
      <c r="M52" s="31">
        <f t="shared" si="1"/>
        <v>0</v>
      </c>
      <c r="N52" s="31">
        <f t="shared" si="2"/>
        <v>-1252.54</v>
      </c>
    </row>
    <row r="53" spans="2:14" x14ac:dyDescent="0.3">
      <c r="B53" s="27"/>
      <c r="C53" s="28" t="s">
        <v>76</v>
      </c>
      <c r="D53" s="29"/>
      <c r="E53" s="28" t="s">
        <v>76</v>
      </c>
      <c r="F53" s="29"/>
      <c r="G53" s="28" t="s">
        <v>77</v>
      </c>
      <c r="H53" s="29"/>
      <c r="J53" s="30" t="str">
        <f t="shared" si="0"/>
        <v>非該当</v>
      </c>
      <c r="M53" s="31">
        <f t="shared" si="1"/>
        <v>0</v>
      </c>
      <c r="N53" s="31">
        <f t="shared" si="2"/>
        <v>-1252.54</v>
      </c>
    </row>
    <row r="54" spans="2:14" x14ac:dyDescent="0.3">
      <c r="B54" s="27"/>
      <c r="C54" s="28" t="s">
        <v>76</v>
      </c>
      <c r="D54" s="29"/>
      <c r="E54" s="28" t="s">
        <v>76</v>
      </c>
      <c r="F54" s="29"/>
      <c r="G54" s="28" t="s">
        <v>77</v>
      </c>
      <c r="H54" s="29"/>
      <c r="J54" s="30" t="str">
        <f t="shared" si="0"/>
        <v>非該当</v>
      </c>
      <c r="M54" s="31">
        <f t="shared" si="1"/>
        <v>0</v>
      </c>
      <c r="N54" s="31">
        <f t="shared" si="2"/>
        <v>-1252.54</v>
      </c>
    </row>
    <row r="55" spans="2:14" x14ac:dyDescent="0.3">
      <c r="B55" s="27"/>
      <c r="C55" s="28" t="s">
        <v>76</v>
      </c>
      <c r="D55" s="29"/>
      <c r="E55" s="28" t="s">
        <v>76</v>
      </c>
      <c r="F55" s="29"/>
      <c r="G55" s="28" t="s">
        <v>77</v>
      </c>
      <c r="H55" s="29"/>
      <c r="J55" s="30" t="str">
        <f t="shared" si="0"/>
        <v>非該当</v>
      </c>
      <c r="M55" s="31">
        <f t="shared" si="1"/>
        <v>0</v>
      </c>
      <c r="N55" s="31">
        <f t="shared" si="2"/>
        <v>-1252.54</v>
      </c>
    </row>
    <row r="56" spans="2:14" x14ac:dyDescent="0.3">
      <c r="B56" s="27"/>
      <c r="C56" s="28" t="s">
        <v>76</v>
      </c>
      <c r="D56" s="29"/>
      <c r="E56" s="28" t="s">
        <v>76</v>
      </c>
      <c r="F56" s="29"/>
      <c r="G56" s="28" t="s">
        <v>77</v>
      </c>
      <c r="H56" s="29"/>
      <c r="J56" s="30" t="str">
        <f t="shared" si="0"/>
        <v>非該当</v>
      </c>
      <c r="M56" s="31">
        <f t="shared" si="1"/>
        <v>0</v>
      </c>
      <c r="N56" s="31">
        <f t="shared" si="2"/>
        <v>-1252.54</v>
      </c>
    </row>
    <row r="57" spans="2:14" x14ac:dyDescent="0.3">
      <c r="B57" s="27"/>
      <c r="C57" s="28" t="s">
        <v>76</v>
      </c>
      <c r="D57" s="29"/>
      <c r="E57" s="28" t="s">
        <v>76</v>
      </c>
      <c r="F57" s="29"/>
      <c r="G57" s="28" t="s">
        <v>77</v>
      </c>
      <c r="H57" s="29"/>
      <c r="J57" s="30" t="str">
        <f t="shared" si="0"/>
        <v>非該当</v>
      </c>
      <c r="M57" s="31">
        <f t="shared" si="1"/>
        <v>0</v>
      </c>
      <c r="N57" s="31">
        <f t="shared" si="2"/>
        <v>-1252.54</v>
      </c>
    </row>
    <row r="58" spans="2:14" x14ac:dyDescent="0.3">
      <c r="B58" s="27"/>
      <c r="C58" s="28" t="s">
        <v>76</v>
      </c>
      <c r="D58" s="29"/>
      <c r="E58" s="28" t="s">
        <v>76</v>
      </c>
      <c r="F58" s="29"/>
      <c r="G58" s="28" t="s">
        <v>77</v>
      </c>
      <c r="H58" s="29"/>
      <c r="J58" s="30" t="str">
        <f t="shared" si="0"/>
        <v>非該当</v>
      </c>
      <c r="M58" s="31">
        <f t="shared" si="1"/>
        <v>0</v>
      </c>
      <c r="N58" s="31">
        <f t="shared" si="2"/>
        <v>-1252.54</v>
      </c>
    </row>
    <row r="59" spans="2:14" x14ac:dyDescent="0.3">
      <c r="B59" s="27"/>
      <c r="C59" s="28" t="s">
        <v>76</v>
      </c>
      <c r="D59" s="29"/>
      <c r="E59" s="28" t="s">
        <v>76</v>
      </c>
      <c r="F59" s="29"/>
      <c r="G59" s="28" t="s">
        <v>77</v>
      </c>
      <c r="H59" s="29"/>
      <c r="J59" s="30" t="str">
        <f t="shared" si="0"/>
        <v>非該当</v>
      </c>
      <c r="M59" s="31">
        <f t="shared" si="1"/>
        <v>0</v>
      </c>
      <c r="N59" s="31">
        <f t="shared" si="2"/>
        <v>-1252.54</v>
      </c>
    </row>
    <row r="60" spans="2:14" x14ac:dyDescent="0.3">
      <c r="B60" s="27"/>
      <c r="C60" s="28" t="s">
        <v>76</v>
      </c>
      <c r="D60" s="29"/>
      <c r="E60" s="28" t="s">
        <v>76</v>
      </c>
      <c r="F60" s="29"/>
      <c r="G60" s="28" t="s">
        <v>77</v>
      </c>
      <c r="H60" s="29"/>
      <c r="J60" s="30" t="str">
        <f t="shared" si="0"/>
        <v>非該当</v>
      </c>
      <c r="M60" s="31">
        <f t="shared" si="1"/>
        <v>0</v>
      </c>
      <c r="N60" s="31">
        <f t="shared" si="2"/>
        <v>-1252.54</v>
      </c>
    </row>
    <row r="61" spans="2:14" x14ac:dyDescent="0.3">
      <c r="B61" s="27"/>
      <c r="C61" s="28" t="s">
        <v>76</v>
      </c>
      <c r="D61" s="29"/>
      <c r="E61" s="28" t="s">
        <v>76</v>
      </c>
      <c r="F61" s="29"/>
      <c r="G61" s="28" t="s">
        <v>77</v>
      </c>
      <c r="H61" s="29"/>
      <c r="J61" s="30" t="str">
        <f t="shared" si="0"/>
        <v>非該当</v>
      </c>
      <c r="M61" s="31">
        <f t="shared" si="1"/>
        <v>0</v>
      </c>
      <c r="N61" s="31">
        <f t="shared" si="2"/>
        <v>-1252.54</v>
      </c>
    </row>
    <row r="62" spans="2:14" x14ac:dyDescent="0.3">
      <c r="B62" s="27"/>
      <c r="C62" s="28" t="s">
        <v>76</v>
      </c>
      <c r="D62" s="29"/>
      <c r="E62" s="28" t="s">
        <v>76</v>
      </c>
      <c r="F62" s="29"/>
      <c r="G62" s="28" t="s">
        <v>77</v>
      </c>
      <c r="H62" s="29"/>
      <c r="J62" s="30" t="str">
        <f t="shared" si="0"/>
        <v>非該当</v>
      </c>
      <c r="M62" s="31">
        <f t="shared" si="1"/>
        <v>0</v>
      </c>
      <c r="N62" s="31">
        <f t="shared" si="2"/>
        <v>-1252.54</v>
      </c>
    </row>
    <row r="63" spans="2:14" x14ac:dyDescent="0.3">
      <c r="B63" s="27"/>
      <c r="C63" s="28" t="s">
        <v>76</v>
      </c>
      <c r="D63" s="29"/>
      <c r="E63" s="28" t="s">
        <v>76</v>
      </c>
      <c r="F63" s="29"/>
      <c r="G63" s="28" t="s">
        <v>77</v>
      </c>
      <c r="H63" s="29"/>
      <c r="J63" s="30" t="str">
        <f t="shared" si="0"/>
        <v>非該当</v>
      </c>
      <c r="M63" s="31">
        <f t="shared" si="1"/>
        <v>0</v>
      </c>
      <c r="N63" s="31">
        <f t="shared" si="2"/>
        <v>-1252.54</v>
      </c>
    </row>
    <row r="64" spans="2:14" x14ac:dyDescent="0.3">
      <c r="B64" s="27"/>
      <c r="C64" s="28" t="s">
        <v>76</v>
      </c>
      <c r="D64" s="29"/>
      <c r="E64" s="28" t="s">
        <v>76</v>
      </c>
      <c r="F64" s="29"/>
      <c r="G64" s="28" t="s">
        <v>77</v>
      </c>
      <c r="H64" s="29"/>
      <c r="J64" s="30" t="str">
        <f t="shared" si="0"/>
        <v>非該当</v>
      </c>
      <c r="M64" s="31">
        <f t="shared" si="1"/>
        <v>0</v>
      </c>
      <c r="N64" s="31">
        <f t="shared" si="2"/>
        <v>-1252.54</v>
      </c>
    </row>
    <row r="65" spans="2:14" x14ac:dyDescent="0.3">
      <c r="B65" s="27"/>
      <c r="C65" s="28" t="s">
        <v>76</v>
      </c>
      <c r="D65" s="29"/>
      <c r="E65" s="28" t="s">
        <v>76</v>
      </c>
      <c r="F65" s="29"/>
      <c r="G65" s="28" t="s">
        <v>77</v>
      </c>
      <c r="H65" s="29"/>
      <c r="J65" s="30" t="str">
        <f t="shared" si="0"/>
        <v>非該当</v>
      </c>
      <c r="M65" s="31">
        <f t="shared" si="1"/>
        <v>0</v>
      </c>
      <c r="N65" s="31">
        <f t="shared" si="2"/>
        <v>-1252.54</v>
      </c>
    </row>
    <row r="66" spans="2:14" x14ac:dyDescent="0.3">
      <c r="B66" s="27"/>
      <c r="C66" s="28" t="s">
        <v>76</v>
      </c>
      <c r="D66" s="29"/>
      <c r="E66" s="28" t="s">
        <v>76</v>
      </c>
      <c r="F66" s="29"/>
      <c r="G66" s="28" t="s">
        <v>77</v>
      </c>
      <c r="H66" s="29"/>
      <c r="J66" s="30" t="str">
        <f t="shared" si="0"/>
        <v>非該当</v>
      </c>
      <c r="M66" s="31">
        <f t="shared" si="1"/>
        <v>0</v>
      </c>
      <c r="N66" s="31">
        <f t="shared" si="2"/>
        <v>-1252.54</v>
      </c>
    </row>
    <row r="67" spans="2:14" x14ac:dyDescent="0.3">
      <c r="B67" s="27"/>
      <c r="C67" s="28" t="s">
        <v>76</v>
      </c>
      <c r="D67" s="29"/>
      <c r="E67" s="28" t="s">
        <v>76</v>
      </c>
      <c r="F67" s="29"/>
      <c r="G67" s="28" t="s">
        <v>77</v>
      </c>
      <c r="H67" s="29"/>
      <c r="J67" s="30" t="str">
        <f t="shared" si="0"/>
        <v>非該当</v>
      </c>
      <c r="M67" s="31">
        <f t="shared" si="1"/>
        <v>0</v>
      </c>
      <c r="N67" s="31">
        <f t="shared" si="2"/>
        <v>-1252.54</v>
      </c>
    </row>
    <row r="68" spans="2:14" x14ac:dyDescent="0.3">
      <c r="B68" s="27"/>
      <c r="C68" s="28" t="s">
        <v>76</v>
      </c>
      <c r="D68" s="29"/>
      <c r="E68" s="28" t="s">
        <v>76</v>
      </c>
      <c r="F68" s="29"/>
      <c r="G68" s="28" t="s">
        <v>77</v>
      </c>
      <c r="H68" s="29"/>
      <c r="J68" s="30" t="str">
        <f t="shared" si="0"/>
        <v>非該当</v>
      </c>
      <c r="M68" s="31">
        <f t="shared" si="1"/>
        <v>0</v>
      </c>
      <c r="N68" s="31">
        <f t="shared" ref="N68:N103" si="3">H68-$F$110</f>
        <v>-1252.54</v>
      </c>
    </row>
    <row r="69" spans="2:14" x14ac:dyDescent="0.3">
      <c r="B69" s="27"/>
      <c r="C69" s="28" t="s">
        <v>76</v>
      </c>
      <c r="D69" s="29"/>
      <c r="E69" s="28" t="s">
        <v>76</v>
      </c>
      <c r="F69" s="29"/>
      <c r="G69" s="28" t="s">
        <v>77</v>
      </c>
      <c r="H69" s="29"/>
      <c r="J69" s="30" t="str">
        <f t="shared" si="0"/>
        <v>非該当</v>
      </c>
      <c r="M69" s="31">
        <f t="shared" si="1"/>
        <v>0</v>
      </c>
      <c r="N69" s="31">
        <f t="shared" si="3"/>
        <v>-1252.54</v>
      </c>
    </row>
    <row r="70" spans="2:14" x14ac:dyDescent="0.3">
      <c r="B70" s="27"/>
      <c r="C70" s="28" t="s">
        <v>76</v>
      </c>
      <c r="D70" s="29"/>
      <c r="E70" s="28" t="s">
        <v>76</v>
      </c>
      <c r="F70" s="29"/>
      <c r="G70" s="28" t="s">
        <v>77</v>
      </c>
      <c r="H70" s="29"/>
      <c r="J70" s="30" t="str">
        <f t="shared" si="0"/>
        <v>非該当</v>
      </c>
      <c r="M70" s="31">
        <f t="shared" si="1"/>
        <v>0</v>
      </c>
      <c r="N70" s="31">
        <f t="shared" si="3"/>
        <v>-1252.54</v>
      </c>
    </row>
    <row r="71" spans="2:14" x14ac:dyDescent="0.3">
      <c r="B71" s="27"/>
      <c r="C71" s="28" t="s">
        <v>76</v>
      </c>
      <c r="D71" s="29"/>
      <c r="E71" s="28" t="s">
        <v>76</v>
      </c>
      <c r="F71" s="29"/>
      <c r="G71" s="28" t="s">
        <v>77</v>
      </c>
      <c r="H71" s="29"/>
      <c r="J71" s="30" t="str">
        <f t="shared" si="0"/>
        <v>非該当</v>
      </c>
      <c r="M71" s="31">
        <f t="shared" si="1"/>
        <v>0</v>
      </c>
      <c r="N71" s="31">
        <f t="shared" si="3"/>
        <v>-1252.54</v>
      </c>
    </row>
    <row r="72" spans="2:14" x14ac:dyDescent="0.3">
      <c r="B72" s="27"/>
      <c r="C72" s="28" t="s">
        <v>76</v>
      </c>
      <c r="D72" s="29"/>
      <c r="E72" s="28" t="s">
        <v>76</v>
      </c>
      <c r="F72" s="29"/>
      <c r="G72" s="28" t="s">
        <v>77</v>
      </c>
      <c r="H72" s="29"/>
      <c r="J72" s="30" t="str">
        <f t="shared" si="0"/>
        <v>非該当</v>
      </c>
      <c r="M72" s="31">
        <f t="shared" si="1"/>
        <v>0</v>
      </c>
      <c r="N72" s="31">
        <f t="shared" si="3"/>
        <v>-1252.54</v>
      </c>
    </row>
    <row r="73" spans="2:14" x14ac:dyDescent="0.3">
      <c r="B73" s="27"/>
      <c r="C73" s="28" t="s">
        <v>76</v>
      </c>
      <c r="D73" s="29"/>
      <c r="E73" s="28" t="s">
        <v>76</v>
      </c>
      <c r="F73" s="29"/>
      <c r="G73" s="28" t="s">
        <v>77</v>
      </c>
      <c r="H73" s="29"/>
      <c r="J73" s="30" t="str">
        <f t="shared" si="0"/>
        <v>非該当</v>
      </c>
      <c r="M73" s="31">
        <f t="shared" si="1"/>
        <v>0</v>
      </c>
      <c r="N73" s="31">
        <f t="shared" si="3"/>
        <v>-1252.54</v>
      </c>
    </row>
    <row r="74" spans="2:14" x14ac:dyDescent="0.3">
      <c r="B74" s="27"/>
      <c r="C74" s="28" t="s">
        <v>76</v>
      </c>
      <c r="D74" s="29"/>
      <c r="E74" s="28" t="s">
        <v>76</v>
      </c>
      <c r="F74" s="29"/>
      <c r="G74" s="28" t="s">
        <v>77</v>
      </c>
      <c r="H74" s="29"/>
      <c r="J74" s="30" t="str">
        <f t="shared" si="0"/>
        <v>非該当</v>
      </c>
      <c r="M74" s="31">
        <f t="shared" si="1"/>
        <v>0</v>
      </c>
      <c r="N74" s="31">
        <f t="shared" si="3"/>
        <v>-1252.54</v>
      </c>
    </row>
    <row r="75" spans="2:14" x14ac:dyDescent="0.3">
      <c r="B75" s="27"/>
      <c r="C75" s="28" t="s">
        <v>76</v>
      </c>
      <c r="D75" s="29"/>
      <c r="E75" s="28" t="s">
        <v>76</v>
      </c>
      <c r="F75" s="29"/>
      <c r="G75" s="28" t="s">
        <v>77</v>
      </c>
      <c r="H75" s="29"/>
      <c r="J75" s="30" t="str">
        <f t="shared" si="0"/>
        <v>非該当</v>
      </c>
      <c r="M75" s="31">
        <f t="shared" si="1"/>
        <v>0</v>
      </c>
      <c r="N75" s="31">
        <f t="shared" si="3"/>
        <v>-1252.54</v>
      </c>
    </row>
    <row r="76" spans="2:14" x14ac:dyDescent="0.3">
      <c r="B76" s="27"/>
      <c r="C76" s="28" t="s">
        <v>76</v>
      </c>
      <c r="D76" s="29"/>
      <c r="E76" s="28" t="s">
        <v>76</v>
      </c>
      <c r="F76" s="29"/>
      <c r="G76" s="28" t="s">
        <v>77</v>
      </c>
      <c r="H76" s="29"/>
      <c r="J76" s="30" t="str">
        <f t="shared" si="0"/>
        <v>非該当</v>
      </c>
      <c r="M76" s="31">
        <f t="shared" si="1"/>
        <v>0</v>
      </c>
      <c r="N76" s="31">
        <f t="shared" si="3"/>
        <v>-1252.54</v>
      </c>
    </row>
    <row r="77" spans="2:14" x14ac:dyDescent="0.3">
      <c r="B77" s="27"/>
      <c r="C77" s="28" t="s">
        <v>76</v>
      </c>
      <c r="D77" s="29"/>
      <c r="E77" s="28" t="s">
        <v>76</v>
      </c>
      <c r="F77" s="29"/>
      <c r="G77" s="28" t="s">
        <v>77</v>
      </c>
      <c r="H77" s="29"/>
      <c r="J77" s="30" t="str">
        <f t="shared" si="0"/>
        <v>非該当</v>
      </c>
      <c r="M77" s="31">
        <f t="shared" si="1"/>
        <v>0</v>
      </c>
      <c r="N77" s="31">
        <f t="shared" si="3"/>
        <v>-1252.54</v>
      </c>
    </row>
    <row r="78" spans="2:14" x14ac:dyDescent="0.3">
      <c r="B78" s="27"/>
      <c r="C78" s="28" t="s">
        <v>76</v>
      </c>
      <c r="D78" s="29"/>
      <c r="E78" s="28" t="s">
        <v>76</v>
      </c>
      <c r="F78" s="29"/>
      <c r="G78" s="28" t="s">
        <v>77</v>
      </c>
      <c r="H78" s="29"/>
      <c r="J78" s="30" t="str">
        <f t="shared" si="0"/>
        <v>非該当</v>
      </c>
      <c r="M78" s="31">
        <f t="shared" si="1"/>
        <v>0</v>
      </c>
      <c r="N78" s="31">
        <f t="shared" si="3"/>
        <v>-1252.54</v>
      </c>
    </row>
    <row r="79" spans="2:14" x14ac:dyDescent="0.3">
      <c r="B79" s="27"/>
      <c r="C79" s="28" t="s">
        <v>76</v>
      </c>
      <c r="D79" s="29"/>
      <c r="E79" s="28" t="s">
        <v>76</v>
      </c>
      <c r="F79" s="29"/>
      <c r="G79" s="28" t="s">
        <v>77</v>
      </c>
      <c r="H79" s="29"/>
      <c r="J79" s="30" t="str">
        <f t="shared" si="0"/>
        <v>非該当</v>
      </c>
      <c r="M79" s="31">
        <f t="shared" si="1"/>
        <v>0</v>
      </c>
      <c r="N79" s="31">
        <f t="shared" si="3"/>
        <v>-1252.54</v>
      </c>
    </row>
    <row r="80" spans="2:14" x14ac:dyDescent="0.3">
      <c r="B80" s="27"/>
      <c r="C80" s="28" t="s">
        <v>76</v>
      </c>
      <c r="D80" s="29"/>
      <c r="E80" s="28" t="s">
        <v>76</v>
      </c>
      <c r="F80" s="29"/>
      <c r="G80" s="28" t="s">
        <v>77</v>
      </c>
      <c r="H80" s="29"/>
      <c r="J80" s="30" t="str">
        <f t="shared" si="0"/>
        <v>非該当</v>
      </c>
      <c r="M80" s="31">
        <f t="shared" si="1"/>
        <v>0</v>
      </c>
      <c r="N80" s="31">
        <f t="shared" si="3"/>
        <v>-1252.54</v>
      </c>
    </row>
    <row r="81" spans="2:14" x14ac:dyDescent="0.3">
      <c r="B81" s="27"/>
      <c r="C81" s="28" t="s">
        <v>76</v>
      </c>
      <c r="D81" s="29"/>
      <c r="E81" s="28" t="s">
        <v>76</v>
      </c>
      <c r="F81" s="29"/>
      <c r="G81" s="28" t="s">
        <v>77</v>
      </c>
      <c r="H81" s="29"/>
      <c r="J81" s="30" t="str">
        <f t="shared" si="0"/>
        <v>非該当</v>
      </c>
      <c r="M81" s="31">
        <f t="shared" si="1"/>
        <v>0</v>
      </c>
      <c r="N81" s="31">
        <f t="shared" si="3"/>
        <v>-1252.54</v>
      </c>
    </row>
    <row r="82" spans="2:14" x14ac:dyDescent="0.3">
      <c r="B82" s="27"/>
      <c r="C82" s="28" t="s">
        <v>76</v>
      </c>
      <c r="D82" s="29"/>
      <c r="E82" s="28" t="s">
        <v>76</v>
      </c>
      <c r="F82" s="29"/>
      <c r="G82" s="28" t="s">
        <v>77</v>
      </c>
      <c r="H82" s="29"/>
      <c r="J82" s="30" t="str">
        <f t="shared" si="0"/>
        <v>非該当</v>
      </c>
      <c r="M82" s="31">
        <f t="shared" si="1"/>
        <v>0</v>
      </c>
      <c r="N82" s="31">
        <f t="shared" si="3"/>
        <v>-1252.54</v>
      </c>
    </row>
    <row r="83" spans="2:14" x14ac:dyDescent="0.3">
      <c r="B83" s="27"/>
      <c r="C83" s="28" t="s">
        <v>76</v>
      </c>
      <c r="D83" s="29"/>
      <c r="E83" s="28" t="s">
        <v>76</v>
      </c>
      <c r="F83" s="29"/>
      <c r="G83" s="28" t="s">
        <v>77</v>
      </c>
      <c r="H83" s="29"/>
      <c r="J83" s="30" t="str">
        <f t="shared" si="0"/>
        <v>非該当</v>
      </c>
      <c r="M83" s="31">
        <f t="shared" si="1"/>
        <v>0</v>
      </c>
      <c r="N83" s="31">
        <f t="shared" si="3"/>
        <v>-1252.54</v>
      </c>
    </row>
    <row r="84" spans="2:14" x14ac:dyDescent="0.3">
      <c r="B84" s="27"/>
      <c r="C84" s="28" t="s">
        <v>76</v>
      </c>
      <c r="D84" s="29"/>
      <c r="E84" s="28" t="s">
        <v>76</v>
      </c>
      <c r="F84" s="29"/>
      <c r="G84" s="28" t="s">
        <v>77</v>
      </c>
      <c r="H84" s="29"/>
      <c r="J84" s="30" t="str">
        <f t="shared" si="0"/>
        <v>非該当</v>
      </c>
      <c r="M84" s="31">
        <f t="shared" si="1"/>
        <v>0</v>
      </c>
      <c r="N84" s="31">
        <f t="shared" si="3"/>
        <v>-1252.54</v>
      </c>
    </row>
    <row r="85" spans="2:14" x14ac:dyDescent="0.3">
      <c r="B85" s="27"/>
      <c r="C85" s="28" t="s">
        <v>76</v>
      </c>
      <c r="D85" s="29"/>
      <c r="E85" s="28" t="s">
        <v>76</v>
      </c>
      <c r="F85" s="29"/>
      <c r="G85" s="28" t="s">
        <v>77</v>
      </c>
      <c r="H85" s="29"/>
      <c r="J85" s="30" t="str">
        <f t="shared" si="0"/>
        <v>非該当</v>
      </c>
      <c r="M85" s="31">
        <f t="shared" si="1"/>
        <v>0</v>
      </c>
      <c r="N85" s="31">
        <f t="shared" si="3"/>
        <v>-1252.54</v>
      </c>
    </row>
    <row r="86" spans="2:14" x14ac:dyDescent="0.3">
      <c r="B86" s="27"/>
      <c r="C86" s="28" t="s">
        <v>76</v>
      </c>
      <c r="D86" s="29"/>
      <c r="E86" s="28" t="s">
        <v>76</v>
      </c>
      <c r="F86" s="29"/>
      <c r="G86" s="28" t="s">
        <v>77</v>
      </c>
      <c r="H86" s="29"/>
      <c r="J86" s="30" t="str">
        <f t="shared" si="0"/>
        <v>非該当</v>
      </c>
      <c r="M86" s="31">
        <f t="shared" si="1"/>
        <v>0</v>
      </c>
      <c r="N86" s="31">
        <f t="shared" si="3"/>
        <v>-1252.54</v>
      </c>
    </row>
    <row r="87" spans="2:14" x14ac:dyDescent="0.3">
      <c r="B87" s="27"/>
      <c r="C87" s="28" t="s">
        <v>76</v>
      </c>
      <c r="D87" s="29"/>
      <c r="E87" s="28" t="s">
        <v>76</v>
      </c>
      <c r="F87" s="29"/>
      <c r="G87" s="28" t="s">
        <v>77</v>
      </c>
      <c r="H87" s="29"/>
      <c r="J87" s="30" t="str">
        <f t="shared" si="0"/>
        <v>非該当</v>
      </c>
      <c r="M87" s="31">
        <f t="shared" si="1"/>
        <v>0</v>
      </c>
      <c r="N87" s="31">
        <f t="shared" si="3"/>
        <v>-1252.54</v>
      </c>
    </row>
    <row r="88" spans="2:14" x14ac:dyDescent="0.3">
      <c r="B88" s="27"/>
      <c r="C88" s="28" t="s">
        <v>76</v>
      </c>
      <c r="D88" s="29"/>
      <c r="E88" s="28" t="s">
        <v>76</v>
      </c>
      <c r="F88" s="29"/>
      <c r="G88" s="28" t="s">
        <v>77</v>
      </c>
      <c r="H88" s="29"/>
      <c r="J88" s="30" t="str">
        <f t="shared" si="0"/>
        <v>非該当</v>
      </c>
      <c r="M88" s="31">
        <f t="shared" si="1"/>
        <v>0</v>
      </c>
      <c r="N88" s="31">
        <f t="shared" si="3"/>
        <v>-1252.54</v>
      </c>
    </row>
    <row r="89" spans="2:14" x14ac:dyDescent="0.3">
      <c r="B89" s="27"/>
      <c r="C89" s="28" t="s">
        <v>76</v>
      </c>
      <c r="D89" s="29"/>
      <c r="E89" s="28" t="s">
        <v>76</v>
      </c>
      <c r="F89" s="29"/>
      <c r="G89" s="28" t="s">
        <v>77</v>
      </c>
      <c r="H89" s="29"/>
      <c r="J89" s="30" t="str">
        <f t="shared" si="0"/>
        <v>非該当</v>
      </c>
      <c r="M89" s="31">
        <f t="shared" si="1"/>
        <v>0</v>
      </c>
      <c r="N89" s="31">
        <f t="shared" si="3"/>
        <v>-1252.54</v>
      </c>
    </row>
    <row r="90" spans="2:14" x14ac:dyDescent="0.3">
      <c r="B90" s="27"/>
      <c r="C90" s="28" t="s">
        <v>76</v>
      </c>
      <c r="D90" s="29"/>
      <c r="E90" s="28" t="s">
        <v>76</v>
      </c>
      <c r="F90" s="29"/>
      <c r="G90" s="28" t="s">
        <v>77</v>
      </c>
      <c r="H90" s="29"/>
      <c r="J90" s="30" t="str">
        <f t="shared" si="0"/>
        <v>非該当</v>
      </c>
      <c r="M90" s="31">
        <f t="shared" si="1"/>
        <v>0</v>
      </c>
      <c r="N90" s="31">
        <f t="shared" si="3"/>
        <v>-1252.54</v>
      </c>
    </row>
    <row r="91" spans="2:14" x14ac:dyDescent="0.3">
      <c r="B91" s="27"/>
      <c r="C91" s="28" t="s">
        <v>76</v>
      </c>
      <c r="D91" s="29"/>
      <c r="E91" s="28" t="s">
        <v>76</v>
      </c>
      <c r="F91" s="29"/>
      <c r="G91" s="28" t="s">
        <v>77</v>
      </c>
      <c r="H91" s="29"/>
      <c r="J91" s="30" t="str">
        <f t="shared" si="0"/>
        <v>非該当</v>
      </c>
      <c r="M91" s="31">
        <f t="shared" si="1"/>
        <v>0</v>
      </c>
      <c r="N91" s="31">
        <f t="shared" si="3"/>
        <v>-1252.54</v>
      </c>
    </row>
    <row r="92" spans="2:14" x14ac:dyDescent="0.3">
      <c r="B92" s="27"/>
      <c r="C92" s="28" t="s">
        <v>76</v>
      </c>
      <c r="D92" s="29"/>
      <c r="E92" s="28" t="s">
        <v>76</v>
      </c>
      <c r="F92" s="29"/>
      <c r="G92" s="28" t="s">
        <v>77</v>
      </c>
      <c r="H92" s="29"/>
      <c r="J92" s="30" t="str">
        <f t="shared" si="0"/>
        <v>非該当</v>
      </c>
      <c r="M92" s="31">
        <f t="shared" si="1"/>
        <v>0</v>
      </c>
      <c r="N92" s="31">
        <f t="shared" si="3"/>
        <v>-1252.54</v>
      </c>
    </row>
    <row r="93" spans="2:14" x14ac:dyDescent="0.3">
      <c r="B93" s="27"/>
      <c r="C93" s="28" t="s">
        <v>76</v>
      </c>
      <c r="D93" s="29"/>
      <c r="E93" s="28" t="s">
        <v>76</v>
      </c>
      <c r="F93" s="29"/>
      <c r="G93" s="28" t="s">
        <v>77</v>
      </c>
      <c r="H93" s="29"/>
      <c r="J93" s="30" t="str">
        <f t="shared" si="0"/>
        <v>非該当</v>
      </c>
      <c r="M93" s="31">
        <f t="shared" si="1"/>
        <v>0</v>
      </c>
      <c r="N93" s="31">
        <f t="shared" si="3"/>
        <v>-1252.54</v>
      </c>
    </row>
    <row r="94" spans="2:14" x14ac:dyDescent="0.3">
      <c r="B94" s="27"/>
      <c r="C94" s="28" t="s">
        <v>76</v>
      </c>
      <c r="D94" s="29"/>
      <c r="E94" s="28" t="s">
        <v>76</v>
      </c>
      <c r="F94" s="29"/>
      <c r="G94" s="28" t="s">
        <v>77</v>
      </c>
      <c r="H94" s="29"/>
      <c r="J94" s="30" t="str">
        <f t="shared" si="0"/>
        <v>非該当</v>
      </c>
      <c r="M94" s="31">
        <f t="shared" si="1"/>
        <v>0</v>
      </c>
      <c r="N94" s="31">
        <f t="shared" si="3"/>
        <v>-1252.54</v>
      </c>
    </row>
    <row r="95" spans="2:14" x14ac:dyDescent="0.3">
      <c r="B95" s="27"/>
      <c r="C95" s="28" t="s">
        <v>76</v>
      </c>
      <c r="D95" s="29"/>
      <c r="E95" s="28" t="s">
        <v>76</v>
      </c>
      <c r="F95" s="29"/>
      <c r="G95" s="28" t="s">
        <v>77</v>
      </c>
      <c r="H95" s="29"/>
      <c r="J95" s="30" t="str">
        <f t="shared" si="0"/>
        <v>非該当</v>
      </c>
      <c r="M95" s="31">
        <f t="shared" si="1"/>
        <v>0</v>
      </c>
      <c r="N95" s="31">
        <f t="shared" si="3"/>
        <v>-1252.54</v>
      </c>
    </row>
    <row r="96" spans="2:14" x14ac:dyDescent="0.3">
      <c r="B96" s="27"/>
      <c r="C96" s="28" t="s">
        <v>76</v>
      </c>
      <c r="D96" s="29"/>
      <c r="E96" s="28" t="s">
        <v>76</v>
      </c>
      <c r="F96" s="29"/>
      <c r="G96" s="28" t="s">
        <v>77</v>
      </c>
      <c r="H96" s="29"/>
      <c r="J96" s="30" t="str">
        <f t="shared" si="0"/>
        <v>非該当</v>
      </c>
      <c r="M96" s="31">
        <f t="shared" si="1"/>
        <v>0</v>
      </c>
      <c r="N96" s="31">
        <f t="shared" si="3"/>
        <v>-1252.54</v>
      </c>
    </row>
    <row r="97" spans="2:14" x14ac:dyDescent="0.3">
      <c r="B97" s="27"/>
      <c r="C97" s="28" t="s">
        <v>76</v>
      </c>
      <c r="D97" s="29"/>
      <c r="E97" s="28" t="s">
        <v>76</v>
      </c>
      <c r="F97" s="29"/>
      <c r="G97" s="28" t="s">
        <v>77</v>
      </c>
      <c r="H97" s="29"/>
      <c r="J97" s="30" t="str">
        <f t="shared" si="0"/>
        <v>非該当</v>
      </c>
      <c r="M97" s="31">
        <f t="shared" si="1"/>
        <v>0</v>
      </c>
      <c r="N97" s="31">
        <f t="shared" si="3"/>
        <v>-1252.54</v>
      </c>
    </row>
    <row r="98" spans="2:14" x14ac:dyDescent="0.3">
      <c r="B98" s="27"/>
      <c r="C98" s="28" t="s">
        <v>76</v>
      </c>
      <c r="D98" s="29"/>
      <c r="E98" s="28" t="s">
        <v>76</v>
      </c>
      <c r="F98" s="29"/>
      <c r="G98" s="28" t="s">
        <v>77</v>
      </c>
      <c r="H98" s="29"/>
      <c r="J98" s="30" t="str">
        <f t="shared" si="0"/>
        <v>非該当</v>
      </c>
      <c r="M98" s="31">
        <f t="shared" si="1"/>
        <v>0</v>
      </c>
      <c r="N98" s="31">
        <f t="shared" si="3"/>
        <v>-1252.54</v>
      </c>
    </row>
    <row r="99" spans="2:14" x14ac:dyDescent="0.3">
      <c r="B99" s="27"/>
      <c r="C99" s="28" t="s">
        <v>76</v>
      </c>
      <c r="D99" s="29"/>
      <c r="E99" s="28" t="s">
        <v>76</v>
      </c>
      <c r="F99" s="29"/>
      <c r="G99" s="28" t="s">
        <v>77</v>
      </c>
      <c r="H99" s="29"/>
      <c r="J99" s="30" t="str">
        <f t="shared" si="0"/>
        <v>非該当</v>
      </c>
      <c r="M99" s="31">
        <f t="shared" si="1"/>
        <v>0</v>
      </c>
      <c r="N99" s="31">
        <f t="shared" si="3"/>
        <v>-1252.54</v>
      </c>
    </row>
    <row r="100" spans="2:14" x14ac:dyDescent="0.3">
      <c r="B100" s="27"/>
      <c r="C100" s="28" t="s">
        <v>76</v>
      </c>
      <c r="D100" s="29"/>
      <c r="E100" s="28" t="s">
        <v>76</v>
      </c>
      <c r="F100" s="29"/>
      <c r="G100" s="28" t="s">
        <v>77</v>
      </c>
      <c r="H100" s="29"/>
      <c r="J100" s="30" t="str">
        <f t="shared" si="0"/>
        <v>非該当</v>
      </c>
      <c r="M100" s="31">
        <f t="shared" si="1"/>
        <v>0</v>
      </c>
      <c r="N100" s="31">
        <f t="shared" si="3"/>
        <v>-1252.54</v>
      </c>
    </row>
    <row r="101" spans="2:14" x14ac:dyDescent="0.3">
      <c r="B101" s="27"/>
      <c r="C101" s="28" t="s">
        <v>76</v>
      </c>
      <c r="D101" s="29"/>
      <c r="E101" s="28" t="s">
        <v>76</v>
      </c>
      <c r="F101" s="29"/>
      <c r="G101" s="28" t="s">
        <v>77</v>
      </c>
      <c r="H101" s="29"/>
      <c r="J101" s="30" t="str">
        <f t="shared" si="0"/>
        <v>非該当</v>
      </c>
      <c r="M101" s="31">
        <f t="shared" si="1"/>
        <v>0</v>
      </c>
      <c r="N101" s="31">
        <f t="shared" si="3"/>
        <v>-1252.54</v>
      </c>
    </row>
    <row r="102" spans="2:14" x14ac:dyDescent="0.3">
      <c r="B102" s="27"/>
      <c r="C102" s="28" t="s">
        <v>76</v>
      </c>
      <c r="D102" s="29"/>
      <c r="E102" s="28" t="s">
        <v>76</v>
      </c>
      <c r="F102" s="29"/>
      <c r="G102" s="28" t="s">
        <v>77</v>
      </c>
      <c r="H102" s="29"/>
      <c r="J102" s="30" t="str">
        <f t="shared" si="0"/>
        <v>非該当</v>
      </c>
      <c r="M102" s="31">
        <f t="shared" si="1"/>
        <v>0</v>
      </c>
      <c r="N102" s="31">
        <f t="shared" si="3"/>
        <v>-1252.54</v>
      </c>
    </row>
    <row r="103" spans="2:14" x14ac:dyDescent="0.3">
      <c r="B103" s="27"/>
      <c r="C103" s="28" t="s">
        <v>76</v>
      </c>
      <c r="D103" s="29"/>
      <c r="E103" s="28" t="s">
        <v>76</v>
      </c>
      <c r="F103" s="29"/>
      <c r="G103" s="28" t="s">
        <v>77</v>
      </c>
      <c r="H103" s="29"/>
      <c r="J103" s="30" t="str">
        <f t="shared" si="0"/>
        <v>非該当</v>
      </c>
      <c r="M103" s="31">
        <f t="shared" si="1"/>
        <v>0</v>
      </c>
      <c r="N103" s="31">
        <f t="shared" si="3"/>
        <v>-1252.54</v>
      </c>
    </row>
    <row r="104" spans="2:14" ht="15.6" thickBot="1" x14ac:dyDescent="0.35"/>
    <row r="105" spans="2:14" ht="15.6" thickBot="1" x14ac:dyDescent="0.35">
      <c r="I105" s="32" t="s">
        <v>78</v>
      </c>
      <c r="J105" s="35">
        <f>COUNTIF($J$4:$J$103,"該当")</f>
        <v>0</v>
      </c>
    </row>
    <row r="107" spans="2:14" x14ac:dyDescent="0.3">
      <c r="B107" s="23" t="s">
        <v>83</v>
      </c>
      <c r="F107" s="36" t="s">
        <v>68</v>
      </c>
    </row>
    <row r="108" spans="2:14" x14ac:dyDescent="0.3">
      <c r="B108" t="s">
        <v>84</v>
      </c>
      <c r="F108" s="37">
        <v>1177</v>
      </c>
      <c r="G108" t="s">
        <v>85</v>
      </c>
    </row>
    <row r="109" spans="2:14" ht="15.6" thickBot="1" x14ac:dyDescent="0.35">
      <c r="B109" t="s">
        <v>86</v>
      </c>
      <c r="F109" s="38">
        <v>1227</v>
      </c>
      <c r="G109" t="s">
        <v>87</v>
      </c>
    </row>
    <row r="110" spans="2:14" ht="15.6" thickBot="1" x14ac:dyDescent="0.35">
      <c r="B110" t="s">
        <v>88</v>
      </c>
      <c r="F110" s="39">
        <f>F109*102%+1</f>
        <v>1252.54</v>
      </c>
      <c r="G110" t="s">
        <v>89</v>
      </c>
    </row>
  </sheetData>
  <sheetProtection algorithmName="SHA-512" hashValue="kGIPJ87U8MkjuqhVmazkImhjZgR6DK8Km8w0+Wi5L4w6VrAb1tFsIb2mlRDMC36mHotEaQrp/ORtPj6JZCN0Dg==" saltValue="MBYQ6VaQ1hrmKFxwpoqWiw==" spinCount="100000" sheet="1" objects="1" scenarios="1"/>
  <mergeCells count="3">
    <mergeCell ref="C3:D3"/>
    <mergeCell ref="E3:F3"/>
    <mergeCell ref="G3:H3"/>
  </mergeCells>
  <phoneticPr fontId="5"/>
  <conditionalFormatting sqref="J4:J103">
    <cfRule type="cellIs" dxfId="1" priority="1" operator="equal">
      <formula>"非該当"</formula>
    </cfRule>
  </conditionalFormatting>
  <pageMargins left="0.70866141732283472" right="0.70866141732283472" top="0.74803149606299213" bottom="0.74803149606299213" header="0.31496062992125984" footer="0.31496062992125984"/>
  <pageSetup paperSize="9" scale="80" orientation="portrait" r:id="rId1"/>
  <colBreaks count="1" manualBreakCount="1">
    <brk id="12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B40E97-6374-4A68-9C89-478963E3DCB1}">
  <sheetPr>
    <tabColor theme="9" tint="0.39997558519241921"/>
  </sheetPr>
  <dimension ref="B2:O40"/>
  <sheetViews>
    <sheetView view="pageBreakPreview" zoomScale="80" zoomScaleNormal="100" zoomScaleSheetLayoutView="80" workbookViewId="0">
      <selection activeCell="Q1" sqref="A1:Q1048576"/>
    </sheetView>
  </sheetViews>
  <sheetFormatPr defaultRowHeight="15" x14ac:dyDescent="0.3"/>
  <cols>
    <col min="1" max="1" width="2.6328125" customWidth="1"/>
    <col min="2" max="2" width="12.81640625" customWidth="1"/>
    <col min="3" max="10" width="8.7265625" customWidth="1"/>
    <col min="11" max="11" width="7.26953125" bestFit="1" customWidth="1"/>
    <col min="12" max="31" width="8.7265625" customWidth="1"/>
  </cols>
  <sheetData>
    <row r="2" spans="2:9" ht="24.6" x14ac:dyDescent="0.3">
      <c r="B2" s="17" t="s">
        <v>51</v>
      </c>
    </row>
    <row r="4" spans="2:9" x14ac:dyDescent="0.3">
      <c r="B4" s="18" t="s">
        <v>52</v>
      </c>
      <c r="C4" s="19"/>
      <c r="D4" s="19"/>
      <c r="E4" s="19"/>
      <c r="F4" s="19"/>
      <c r="G4" s="19"/>
      <c r="H4" s="19"/>
      <c r="I4" s="19"/>
    </row>
    <row r="5" spans="2:9" x14ac:dyDescent="0.3">
      <c r="B5" s="19" t="s">
        <v>53</v>
      </c>
      <c r="C5" s="19"/>
      <c r="D5" s="19"/>
      <c r="E5" s="19"/>
      <c r="F5" s="19"/>
      <c r="G5" s="19"/>
      <c r="H5" s="19"/>
      <c r="I5" s="19"/>
    </row>
    <row r="6" spans="2:9" x14ac:dyDescent="0.3">
      <c r="B6" s="19" t="s">
        <v>54</v>
      </c>
      <c r="C6" s="19"/>
      <c r="D6" s="19"/>
      <c r="E6" s="19"/>
      <c r="F6" s="19"/>
      <c r="G6" s="19"/>
      <c r="H6" s="19"/>
      <c r="I6" s="19"/>
    </row>
    <row r="7" spans="2:9" x14ac:dyDescent="0.3">
      <c r="B7" s="19" t="s">
        <v>55</v>
      </c>
      <c r="C7" s="19"/>
      <c r="D7" s="19"/>
      <c r="E7" s="19"/>
      <c r="F7" s="19"/>
      <c r="G7" s="19"/>
      <c r="H7" s="19"/>
      <c r="I7" s="19"/>
    </row>
    <row r="8" spans="2:9" x14ac:dyDescent="0.3">
      <c r="B8" s="19" t="s">
        <v>56</v>
      </c>
      <c r="C8" s="19"/>
      <c r="D8" s="19"/>
      <c r="E8" s="19"/>
      <c r="F8" s="19"/>
      <c r="G8" s="19"/>
      <c r="H8" s="19"/>
      <c r="I8" s="19"/>
    </row>
    <row r="9" spans="2:9" x14ac:dyDescent="0.3">
      <c r="B9" s="19" t="s">
        <v>57</v>
      </c>
      <c r="C9" s="19"/>
      <c r="D9" s="19"/>
      <c r="E9" s="19"/>
      <c r="F9" s="19"/>
      <c r="G9" s="19"/>
      <c r="H9" s="19"/>
      <c r="I9" s="19"/>
    </row>
    <row r="11" spans="2:9" x14ac:dyDescent="0.3">
      <c r="B11" s="20" t="s">
        <v>58</v>
      </c>
      <c r="C11" s="21"/>
      <c r="D11" s="21"/>
      <c r="E11" s="21"/>
      <c r="F11" s="21"/>
      <c r="G11" s="21"/>
      <c r="H11" s="21"/>
      <c r="I11" s="21"/>
    </row>
    <row r="12" spans="2:9" x14ac:dyDescent="0.3">
      <c r="B12" s="22" t="s">
        <v>59</v>
      </c>
      <c r="C12" s="21"/>
      <c r="D12" s="21"/>
      <c r="E12" s="21"/>
      <c r="F12" s="21"/>
      <c r="G12" s="21"/>
      <c r="H12" s="21"/>
      <c r="I12" s="21"/>
    </row>
    <row r="13" spans="2:9" x14ac:dyDescent="0.3">
      <c r="B13" s="21" t="s">
        <v>60</v>
      </c>
      <c r="C13" s="21"/>
      <c r="D13" s="21"/>
      <c r="E13" s="21"/>
      <c r="F13" s="21"/>
      <c r="G13" s="21"/>
      <c r="H13" s="21"/>
      <c r="I13" s="21"/>
    </row>
    <row r="14" spans="2:9" x14ac:dyDescent="0.3">
      <c r="B14" s="21" t="s">
        <v>61</v>
      </c>
      <c r="C14" s="21"/>
      <c r="D14" s="21"/>
      <c r="E14" s="21"/>
      <c r="F14" s="21"/>
      <c r="G14" s="21"/>
      <c r="H14" s="21"/>
      <c r="I14" s="21"/>
    </row>
    <row r="15" spans="2:9" x14ac:dyDescent="0.3">
      <c r="B15" s="21" t="s">
        <v>62</v>
      </c>
      <c r="C15" s="21"/>
      <c r="D15" s="21"/>
      <c r="E15" s="21"/>
      <c r="F15" s="21"/>
      <c r="G15" s="21"/>
      <c r="H15" s="21"/>
      <c r="I15" s="21"/>
    </row>
    <row r="16" spans="2:9" x14ac:dyDescent="0.3">
      <c r="B16" s="21" t="s">
        <v>63</v>
      </c>
      <c r="C16" s="21"/>
      <c r="D16" s="21"/>
      <c r="E16" s="21"/>
      <c r="F16" s="21"/>
      <c r="G16" s="21"/>
      <c r="H16" s="21"/>
      <c r="I16" s="21"/>
    </row>
    <row r="17" spans="2:15" x14ac:dyDescent="0.3">
      <c r="B17" s="21" t="s">
        <v>64</v>
      </c>
      <c r="C17" s="21"/>
      <c r="D17" s="21"/>
      <c r="E17" s="21"/>
      <c r="F17" s="21"/>
      <c r="G17" s="21"/>
      <c r="H17" s="21"/>
      <c r="I17" s="21"/>
    </row>
    <row r="18" spans="2:15" x14ac:dyDescent="0.3">
      <c r="B18" s="21" t="s">
        <v>65</v>
      </c>
      <c r="C18" s="21"/>
      <c r="D18" s="21"/>
      <c r="E18" s="21"/>
      <c r="F18" s="21"/>
      <c r="G18" s="21"/>
      <c r="H18" s="21"/>
      <c r="I18" s="21"/>
    </row>
    <row r="19" spans="2:15" x14ac:dyDescent="0.3">
      <c r="N19" t="s">
        <v>66</v>
      </c>
    </row>
    <row r="20" spans="2:15" x14ac:dyDescent="0.3">
      <c r="B20" s="23" t="s">
        <v>67</v>
      </c>
      <c r="H20" s="24" t="s">
        <v>68</v>
      </c>
    </row>
    <row r="21" spans="2:15" ht="46.2" customHeight="1" x14ac:dyDescent="0.3">
      <c r="B21" s="25" t="s">
        <v>69</v>
      </c>
      <c r="C21" s="171" t="s">
        <v>70</v>
      </c>
      <c r="D21" s="172"/>
      <c r="E21" s="171" t="s">
        <v>71</v>
      </c>
      <c r="F21" s="172"/>
      <c r="G21" s="171" t="s">
        <v>72</v>
      </c>
      <c r="H21" s="172"/>
      <c r="J21" s="26" t="s">
        <v>73</v>
      </c>
      <c r="N21" t="s">
        <v>74</v>
      </c>
      <c r="O21" t="s">
        <v>75</v>
      </c>
    </row>
    <row r="22" spans="2:15" x14ac:dyDescent="0.3">
      <c r="B22" s="27" t="s">
        <v>91</v>
      </c>
      <c r="C22" s="28" t="s">
        <v>76</v>
      </c>
      <c r="D22" s="29">
        <v>75</v>
      </c>
      <c r="E22" s="28" t="s">
        <v>76</v>
      </c>
      <c r="F22" s="29">
        <v>80</v>
      </c>
      <c r="G22" s="28" t="s">
        <v>77</v>
      </c>
      <c r="H22" s="29">
        <v>1255</v>
      </c>
      <c r="J22" s="30" t="str">
        <f>IF(N22&lt;=0,"非該当",IF(O22&lt;=0,"非該当","該当"))</f>
        <v>該当</v>
      </c>
      <c r="N22" s="31">
        <f>F22-D22</f>
        <v>5</v>
      </c>
      <c r="O22" s="31">
        <f t="shared" ref="O22:O31" si="0">H22-$F$40</f>
        <v>2</v>
      </c>
    </row>
    <row r="23" spans="2:15" x14ac:dyDescent="0.3">
      <c r="B23" s="27" t="s">
        <v>92</v>
      </c>
      <c r="C23" s="28" t="s">
        <v>76</v>
      </c>
      <c r="D23" s="29">
        <v>75</v>
      </c>
      <c r="E23" s="28" t="s">
        <v>76</v>
      </c>
      <c r="F23" s="29">
        <v>80</v>
      </c>
      <c r="G23" s="28" t="s">
        <v>77</v>
      </c>
      <c r="H23" s="29">
        <v>1253</v>
      </c>
      <c r="J23" s="30" t="str">
        <f t="shared" ref="J23:J31" si="1">IF(N23&lt;=0,"非該当",IF(O23&lt;=0,"非該当","該当"))</f>
        <v>非該当</v>
      </c>
      <c r="N23" s="31">
        <f t="shared" ref="N23:N31" si="2">F23-D23</f>
        <v>5</v>
      </c>
      <c r="O23" s="31">
        <f t="shared" si="0"/>
        <v>0</v>
      </c>
    </row>
    <row r="24" spans="2:15" x14ac:dyDescent="0.3">
      <c r="B24" s="27" t="s">
        <v>93</v>
      </c>
      <c r="C24" s="28" t="s">
        <v>76</v>
      </c>
      <c r="D24" s="29">
        <v>75</v>
      </c>
      <c r="E24" s="28" t="s">
        <v>76</v>
      </c>
      <c r="F24" s="29">
        <v>75</v>
      </c>
      <c r="G24" s="28" t="s">
        <v>77</v>
      </c>
      <c r="H24" s="29">
        <v>1255</v>
      </c>
      <c r="J24" s="30" t="str">
        <f t="shared" si="1"/>
        <v>非該当</v>
      </c>
      <c r="N24" s="31">
        <f t="shared" si="2"/>
        <v>0</v>
      </c>
      <c r="O24" s="31">
        <f t="shared" si="0"/>
        <v>2</v>
      </c>
    </row>
    <row r="25" spans="2:15" x14ac:dyDescent="0.3">
      <c r="B25" s="27" t="s">
        <v>94</v>
      </c>
      <c r="C25" s="28" t="s">
        <v>76</v>
      </c>
      <c r="D25" s="29">
        <v>51</v>
      </c>
      <c r="E25" s="28" t="s">
        <v>76</v>
      </c>
      <c r="F25" s="29">
        <v>52</v>
      </c>
      <c r="G25" s="28" t="s">
        <v>77</v>
      </c>
      <c r="H25" s="29">
        <v>1252</v>
      </c>
      <c r="J25" s="30" t="str">
        <f t="shared" si="1"/>
        <v>非該当</v>
      </c>
      <c r="N25" s="31">
        <f t="shared" si="2"/>
        <v>1</v>
      </c>
      <c r="O25" s="31">
        <f t="shared" si="0"/>
        <v>-1</v>
      </c>
    </row>
    <row r="26" spans="2:15" x14ac:dyDescent="0.3">
      <c r="B26" s="27" t="s">
        <v>95</v>
      </c>
      <c r="C26" s="28" t="s">
        <v>76</v>
      </c>
      <c r="D26" s="29">
        <v>95</v>
      </c>
      <c r="E26" s="28" t="s">
        <v>76</v>
      </c>
      <c r="F26" s="29"/>
      <c r="G26" s="28" t="s">
        <v>77</v>
      </c>
      <c r="H26" s="29"/>
      <c r="J26" s="30" t="str">
        <f t="shared" si="1"/>
        <v>非該当</v>
      </c>
      <c r="N26" s="31">
        <f t="shared" si="2"/>
        <v>-95</v>
      </c>
      <c r="O26" s="31">
        <f t="shared" si="0"/>
        <v>-1253</v>
      </c>
    </row>
    <row r="27" spans="2:15" x14ac:dyDescent="0.3">
      <c r="B27" s="27"/>
      <c r="C27" s="28" t="s">
        <v>76</v>
      </c>
      <c r="D27" s="29"/>
      <c r="E27" s="28" t="s">
        <v>76</v>
      </c>
      <c r="F27" s="29"/>
      <c r="G27" s="28" t="s">
        <v>77</v>
      </c>
      <c r="H27" s="29"/>
      <c r="J27" s="30" t="str">
        <f t="shared" si="1"/>
        <v>非該当</v>
      </c>
      <c r="N27" s="31">
        <f t="shared" si="2"/>
        <v>0</v>
      </c>
      <c r="O27" s="31">
        <f t="shared" si="0"/>
        <v>-1253</v>
      </c>
    </row>
    <row r="28" spans="2:15" x14ac:dyDescent="0.3">
      <c r="B28" s="27"/>
      <c r="C28" s="28" t="s">
        <v>76</v>
      </c>
      <c r="D28" s="29"/>
      <c r="E28" s="28" t="s">
        <v>76</v>
      </c>
      <c r="F28" s="29"/>
      <c r="G28" s="28" t="s">
        <v>77</v>
      </c>
      <c r="H28" s="29"/>
      <c r="J28" s="30" t="str">
        <f t="shared" si="1"/>
        <v>非該当</v>
      </c>
      <c r="N28" s="31">
        <f t="shared" si="2"/>
        <v>0</v>
      </c>
      <c r="O28" s="31">
        <f t="shared" si="0"/>
        <v>-1253</v>
      </c>
    </row>
    <row r="29" spans="2:15" x14ac:dyDescent="0.3">
      <c r="B29" s="27"/>
      <c r="C29" s="28" t="s">
        <v>76</v>
      </c>
      <c r="D29" s="29"/>
      <c r="E29" s="28" t="s">
        <v>76</v>
      </c>
      <c r="F29" s="29"/>
      <c r="G29" s="28" t="s">
        <v>77</v>
      </c>
      <c r="H29" s="29"/>
      <c r="J29" s="30" t="str">
        <f t="shared" si="1"/>
        <v>非該当</v>
      </c>
      <c r="N29" s="31">
        <f t="shared" si="2"/>
        <v>0</v>
      </c>
      <c r="O29" s="31">
        <f t="shared" si="0"/>
        <v>-1253</v>
      </c>
    </row>
    <row r="30" spans="2:15" x14ac:dyDescent="0.3">
      <c r="B30" s="27"/>
      <c r="C30" s="28" t="s">
        <v>76</v>
      </c>
      <c r="D30" s="29"/>
      <c r="E30" s="28" t="s">
        <v>76</v>
      </c>
      <c r="F30" s="29"/>
      <c r="G30" s="28" t="s">
        <v>77</v>
      </c>
      <c r="H30" s="29"/>
      <c r="J30" s="30" t="str">
        <f t="shared" si="1"/>
        <v>非該当</v>
      </c>
      <c r="N30" s="31">
        <f t="shared" si="2"/>
        <v>0</v>
      </c>
      <c r="O30" s="31">
        <f t="shared" si="0"/>
        <v>-1253</v>
      </c>
    </row>
    <row r="31" spans="2:15" x14ac:dyDescent="0.3">
      <c r="B31" s="27"/>
      <c r="C31" s="28" t="s">
        <v>76</v>
      </c>
      <c r="D31" s="29"/>
      <c r="E31" s="28" t="s">
        <v>76</v>
      </c>
      <c r="F31" s="29"/>
      <c r="G31" s="28" t="s">
        <v>77</v>
      </c>
      <c r="H31" s="29"/>
      <c r="J31" s="30" t="str">
        <f t="shared" si="1"/>
        <v>非該当</v>
      </c>
      <c r="N31" s="31">
        <f t="shared" si="2"/>
        <v>0</v>
      </c>
      <c r="O31" s="31">
        <f t="shared" si="0"/>
        <v>-1253</v>
      </c>
    </row>
    <row r="33" spans="2:11" x14ac:dyDescent="0.3">
      <c r="I33" s="32" t="s">
        <v>78</v>
      </c>
      <c r="J33" s="33">
        <f>COUNTIF($J$22:$J$31,"該当")</f>
        <v>1</v>
      </c>
      <c r="K33" t="s">
        <v>79</v>
      </c>
    </row>
    <row r="34" spans="2:11" ht="15.6" thickBot="1" x14ac:dyDescent="0.35">
      <c r="I34" s="32" t="s">
        <v>80</v>
      </c>
      <c r="J34" s="34">
        <f>賃金引上げチェックリスト_別紙!J105</f>
        <v>0</v>
      </c>
      <c r="K34" t="s">
        <v>81</v>
      </c>
    </row>
    <row r="35" spans="2:11" ht="15.6" thickBot="1" x14ac:dyDescent="0.35">
      <c r="I35" s="32" t="s">
        <v>78</v>
      </c>
      <c r="J35" s="35">
        <f>SUM(J33:J34)</f>
        <v>1</v>
      </c>
      <c r="K35" t="s">
        <v>82</v>
      </c>
    </row>
    <row r="37" spans="2:11" x14ac:dyDescent="0.3">
      <c r="B37" s="23" t="s">
        <v>83</v>
      </c>
      <c r="F37" s="36" t="s">
        <v>68</v>
      </c>
    </row>
    <row r="38" spans="2:11" x14ac:dyDescent="0.3">
      <c r="B38" t="s">
        <v>84</v>
      </c>
      <c r="F38" s="37">
        <v>1177</v>
      </c>
      <c r="G38" t="s">
        <v>85</v>
      </c>
    </row>
    <row r="39" spans="2:11" ht="15.6" thickBot="1" x14ac:dyDescent="0.35">
      <c r="B39" t="s">
        <v>86</v>
      </c>
      <c r="F39" s="38">
        <v>1227</v>
      </c>
      <c r="G39" t="s">
        <v>87</v>
      </c>
    </row>
    <row r="40" spans="2:11" ht="15.6" thickBot="1" x14ac:dyDescent="0.35">
      <c r="B40" t="s">
        <v>88</v>
      </c>
      <c r="F40" s="39">
        <f>ROUND(F39*102%,0)+1</f>
        <v>1253</v>
      </c>
      <c r="G40" t="s">
        <v>89</v>
      </c>
    </row>
  </sheetData>
  <mergeCells count="3">
    <mergeCell ref="C21:D21"/>
    <mergeCell ref="E21:F21"/>
    <mergeCell ref="G21:H21"/>
  </mergeCells>
  <phoneticPr fontId="5"/>
  <conditionalFormatting sqref="J22:J31">
    <cfRule type="cellIs" dxfId="0" priority="1" operator="equal">
      <formula>"非該当"</formula>
    </cfRule>
  </conditionalFormatting>
  <pageMargins left="0.7" right="0.7" top="0.75" bottom="0.75" header="0.3" footer="0.3"/>
  <pageSetup paperSize="9" scale="77" orientation="portrait" r:id="rId1"/>
  <colBreaks count="1" manualBreakCount="1">
    <brk id="1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5</vt:i4>
      </vt:variant>
    </vt:vector>
  </HeadingPairs>
  <TitlesOfParts>
    <vt:vector size="10" baseType="lpstr">
      <vt:lpstr>マスタ</vt:lpstr>
      <vt:lpstr>様式第１号（第５条関係）事前登録書</vt:lpstr>
      <vt:lpstr>賃金引上げチェックリスト</vt:lpstr>
      <vt:lpstr>賃金引上げチェックリスト_別紙</vt:lpstr>
      <vt:lpstr>記入例</vt:lpstr>
      <vt:lpstr>記入例!Print_Area</vt:lpstr>
      <vt:lpstr>賃金引上げチェックリスト!Print_Area</vt:lpstr>
      <vt:lpstr>賃金引上げチェックリスト_別紙!Print_Area</vt:lpstr>
      <vt:lpstr>'様式第１号（第５条関係）事前登録書'!Print_Area</vt:lpstr>
      <vt:lpstr>賃金引上げチェックリスト_別紙!Print_Titles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吉田　龍生</dc:creator>
  <cp:lastModifiedBy>野中　博紀</cp:lastModifiedBy>
  <dcterms:created xsi:type="dcterms:W3CDTF">2026-07-27T00:31:54Z</dcterms:created>
  <dcterms:modified xsi:type="dcterms:W3CDTF">2026-07-30T02:52:12Z</dcterms:modified>
</cp:coreProperties>
</file>