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7_広報・周知\HP\"/>
    </mc:Choice>
  </mc:AlternateContent>
  <xr:revisionPtr revIDLastSave="0" documentId="8_{5BFDB1C1-4119-48FA-832A-AD943B317027}" xr6:coauthVersionLast="47" xr6:coauthVersionMax="47" xr10:uidLastSave="{00000000-0000-0000-0000-000000000000}"/>
  <workbookProtection workbookAlgorithmName="SHA-512" workbookHashValue="Fg4J/D6E1Ehwf/gF7PPUhqzxYlN6Aq13JpwbeXMIgV1W/q0wU0fj1d6ArYSPDWIGkhbDtEROE7Aar9tiC8gm3g==" workbookSaltValue="EEjV/wQpQ2C/viREj0uR6Q==" workbookSpinCount="100000" lockStructure="1"/>
  <bookViews>
    <workbookView xWindow="-108" yWindow="-108" windowWidth="23256" windowHeight="13896" firstSheet="1" activeTab="1" xr2:uid="{3C40A685-1B40-4845-A476-FDBB2D9CE7DC}"/>
  </bookViews>
  <sheets>
    <sheet name="マスタ" sheetId="2" state="hidden" r:id="rId1"/>
    <sheet name="様式第４号その２（第６条関係）申請内容書" sheetId="1" r:id="rId2"/>
  </sheets>
  <definedNames>
    <definedName name="_xlnm.Print_Area" localSheetId="1">'様式第４号その２（第６条関係）申請内容書'!$B$2:$BE$105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57" i="1" l="1"/>
  <c r="AW61" i="1" s="1"/>
  <c r="U57" i="1"/>
  <c r="U61" i="1" s="1"/>
  <c r="AZ49" i="1"/>
  <c r="X49" i="1"/>
  <c r="AA49" i="1" s="1"/>
  <c r="AZ47" i="1"/>
  <c r="X47" i="1"/>
  <c r="AA47" i="1" s="1"/>
  <c r="AZ45" i="1"/>
  <c r="X45" i="1"/>
  <c r="AA45" i="1" s="1"/>
  <c r="AZ43" i="1"/>
  <c r="X43" i="1"/>
  <c r="AA43" i="1" s="1"/>
  <c r="AZ41" i="1"/>
  <c r="BC41" i="1" s="1"/>
  <c r="X41" i="1"/>
  <c r="AA41" i="1" s="1"/>
  <c r="AZ39" i="1"/>
  <c r="X39" i="1"/>
  <c r="AA39" i="1" s="1"/>
  <c r="AZ37" i="1"/>
  <c r="X37" i="1"/>
  <c r="AA37" i="1" s="1"/>
  <c r="AZ35" i="1"/>
  <c r="BC35" i="1" s="1"/>
  <c r="X35" i="1"/>
  <c r="AA35" i="1" s="1"/>
  <c r="AZ33" i="1"/>
  <c r="BC33" i="1" s="1"/>
  <c r="X33" i="1"/>
  <c r="AA33" i="1" s="1"/>
  <c r="BN32" i="1"/>
  <c r="BC39" i="1" s="1"/>
  <c r="AZ31" i="1"/>
  <c r="BC31" i="1" s="1"/>
  <c r="X31" i="1"/>
  <c r="AA31" i="1" s="1"/>
  <c r="AA51" i="1" s="1"/>
  <c r="BN22" i="1"/>
  <c r="BC37" i="1" l="1"/>
  <c r="BC45" i="1"/>
  <c r="BC47" i="1"/>
  <c r="BC49" i="1"/>
  <c r="BC43" i="1"/>
  <c r="BC51" i="1" s="1"/>
</calcChain>
</file>

<file path=xl/sharedStrings.xml><?xml version="1.0" encoding="utf-8"?>
<sst xmlns="http://schemas.openxmlformats.org/spreadsheetml/2006/main" count="267" uniqueCount="92">
  <si>
    <t>様式第４号その２（第６条関係）</t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</si>
  <si>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4"/>
  </si>
  <si>
    <t>申請内容書</t>
  </si>
  <si>
    <t>１　申請事業場</t>
  </si>
  <si>
    <t>事　業　場　名</t>
    <rPh sb="0" eb="1">
      <t>コト</t>
    </rPh>
    <rPh sb="2" eb="3">
      <t>ギョウ</t>
    </rPh>
    <rPh sb="4" eb="5">
      <t>バ</t>
    </rPh>
    <rPh sb="6" eb="7">
      <t>ナ</t>
    </rPh>
    <phoneticPr fontId="4"/>
  </si>
  <si>
    <t>所　　在　　地</t>
    <rPh sb="0" eb="1">
      <t>ショ</t>
    </rPh>
    <rPh sb="3" eb="4">
      <t>ザイ</t>
    </rPh>
    <rPh sb="6" eb="7">
      <t>チ</t>
    </rPh>
    <phoneticPr fontId="4"/>
  </si>
  <si>
    <t>担　　当　　者</t>
    <rPh sb="0" eb="1">
      <t>タン</t>
    </rPh>
    <rPh sb="3" eb="4">
      <t>トウ</t>
    </rPh>
    <rPh sb="6" eb="7">
      <t>モノ</t>
    </rPh>
    <phoneticPr fontId="4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</si>
  <si>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</si>
  <si>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連絡先E-mail</t>
    <rPh sb="0" eb="3">
      <t>レンラクサキ</t>
    </rPh>
    <phoneticPr fontId="4"/>
  </si>
  <si>
    <t>２　国助成金申請状況</t>
    <phoneticPr fontId="4"/>
  </si>
  <si>
    <t>国助成金交付額確定及び支給決定通知書の日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</si>
  <si>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</si>
  <si>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</si>
  <si>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</si>
  <si>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</si>
  <si>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申請コース（いずれかに〇）</t>
    <rPh sb="0" eb="2">
      <t>シンセイ</t>
    </rPh>
    <phoneticPr fontId="4"/>
  </si>
  <si>
    <t>国助成金交付額確定及び支給決定通知書の
支給決定額（交付確定額）</t>
    <rPh sb="0" eb="1">
      <t>クニ</t>
    </rPh>
    <rPh sb="1" eb="4">
      <t>ジョセイキン</t>
    </rPh>
    <rPh sb="4" eb="6">
      <t>コウフ</t>
    </rPh>
    <rPh sb="6" eb="7">
      <t>ガク</t>
    </rPh>
    <rPh sb="7" eb="9">
      <t>カクテイ</t>
    </rPh>
    <rPh sb="9" eb="10">
      <t>オヨ</t>
    </rPh>
    <rPh sb="11" eb="13">
      <t>シキュウ</t>
    </rPh>
    <rPh sb="13" eb="15">
      <t>ケッテイ</t>
    </rPh>
    <rPh sb="15" eb="18">
      <t>ツウチショ</t>
    </rPh>
    <rPh sb="20" eb="22">
      <t>シキュウ</t>
    </rPh>
    <rPh sb="22" eb="24">
      <t>ケッテイ</t>
    </rPh>
    <rPh sb="24" eb="25">
      <t>ガク</t>
    </rPh>
    <rPh sb="26" eb="28">
      <t>コウフ</t>
    </rPh>
    <rPh sb="28" eb="30">
      <t>カクテイ</t>
    </rPh>
    <rPh sb="30" eb="31">
      <t>ガク</t>
    </rPh>
    <phoneticPr fontId="4"/>
  </si>
  <si>
    <t>金</t>
    <rPh sb="0" eb="1">
      <t>キン</t>
    </rPh>
    <phoneticPr fontId="4"/>
  </si>
  <si>
    <t>円</t>
    <rPh sb="0" eb="1">
      <t>エン</t>
    </rPh>
    <phoneticPr fontId="4"/>
  </si>
  <si>
    <t>３　賃金引上げ実施結果</t>
    <phoneticPr fontId="4"/>
  </si>
  <si>
    <t>（１）国助成金様式１号別紙２事業実施
　　計画書３(1)イ⑤に記載の引上げ額</t>
    <phoneticPr fontId="4"/>
  </si>
  <si>
    <t>（２）国助成金様式9号別紙2事業実施結果報告3(2)イ
　　に記載の賃金状況</t>
    <phoneticPr fontId="4"/>
  </si>
  <si>
    <t>府補助
要件
の適否</t>
    <phoneticPr fontId="4"/>
  </si>
  <si>
    <t>労働者氏名</t>
    <phoneticPr fontId="4"/>
  </si>
  <si>
    <t>引上げ額
（計画）</t>
    <phoneticPr fontId="4"/>
  </si>
  <si>
    <t>引上げ前の時間額</t>
    <phoneticPr fontId="4"/>
  </si>
  <si>
    <t>引上げ後の時間額</t>
    <phoneticPr fontId="4"/>
  </si>
  <si>
    <t>引上げ額
（結果）</t>
    <phoneticPr fontId="4"/>
  </si>
  <si>
    <t>〇〇　〇〇</t>
    <phoneticPr fontId="4"/>
  </si>
  <si>
    <t>←黄色セルに国助成金様式の各内容を入力すると、</t>
    <rPh sb="1" eb="3">
      <t>キイロ</t>
    </rPh>
    <rPh sb="6" eb="7">
      <t>クニ</t>
    </rPh>
    <rPh sb="7" eb="10">
      <t>ジョセイキン</t>
    </rPh>
    <rPh sb="10" eb="12">
      <t>ヨウシキ</t>
    </rPh>
    <rPh sb="13" eb="14">
      <t>カク</t>
    </rPh>
    <rPh sb="14" eb="16">
      <t>ナイヨウ</t>
    </rPh>
    <rPh sb="17" eb="19">
      <t>ニュウリョク</t>
    </rPh>
    <phoneticPr fontId="4"/>
  </si>
  <si>
    <t>大阪府最低賃金</t>
    <rPh sb="0" eb="3">
      <t>オオサカフ</t>
    </rPh>
    <rPh sb="3" eb="7">
      <t>サイテイチンギン</t>
    </rPh>
    <phoneticPr fontId="4"/>
  </si>
  <si>
    <t>（※１）</t>
    <phoneticPr fontId="4"/>
  </si>
  <si>
    <t>　右側のAAセルに府補助要件の適否が表示されます</t>
    <phoneticPr fontId="4"/>
  </si>
  <si>
    <t>（※１）を2％上回る</t>
    <rPh sb="7" eb="9">
      <t>ウワマワ</t>
    </rPh>
    <phoneticPr fontId="4"/>
  </si>
  <si>
    <t>（※２）</t>
    <phoneticPr fontId="4"/>
  </si>
  <si>
    <t>〇〇　〇〇</t>
  </si>
  <si>
    <t>府補助金交付要綱第２条第1項第３号及び第４号をともに満たす「適」の労働者数</t>
    <phoneticPr fontId="4"/>
  </si>
  <si>
    <t>４　対象経費支出済額</t>
    <phoneticPr fontId="4"/>
  </si>
  <si>
    <t>国助成金交付要綱様式９号１国庫補助金精算書
（別紙１）Ｄ欄に記載の対象経費支出済額</t>
    <phoneticPr fontId="4"/>
  </si>
  <si>
    <t>円（Ａ）</t>
    <rPh sb="0" eb="1">
      <t>エン</t>
    </rPh>
    <phoneticPr fontId="4"/>
  </si>
  <si>
    <t>（Ａ）×１／４</t>
    <phoneticPr fontId="4"/>
  </si>
  <si>
    <t>円（Ｂ）</t>
    <rPh sb="0" eb="1">
      <t>エン</t>
    </rPh>
    <phoneticPr fontId="4"/>
  </si>
  <si>
    <t>３賃金引上げ実施結果に記載の労働者数に応じ
て、（別表）に定めた【府】補助上限額（※）</t>
    <phoneticPr fontId="4"/>
  </si>
  <si>
    <t>円（Ｃ）</t>
    <rPh sb="0" eb="1">
      <t>エン</t>
    </rPh>
    <phoneticPr fontId="4"/>
  </si>
  <si>
    <t>（Ｂ）と（Ｃ）のいずれか低い額</t>
    <phoneticPr fontId="4"/>
  </si>
  <si>
    <t>円（Ｄ）</t>
    <rPh sb="0" eb="1">
      <t>エン</t>
    </rPh>
    <phoneticPr fontId="4"/>
  </si>
  <si>
    <t>（※）労働者数は、（別表）補助上限額（参考）【国】助成上限額のコース区分欄の人数を参照</t>
    <phoneticPr fontId="4"/>
  </si>
  <si>
    <t>５　振込先</t>
    <phoneticPr fontId="4"/>
  </si>
  <si>
    <t>金融機関名</t>
    <phoneticPr fontId="4"/>
  </si>
  <si>
    <t>支店名</t>
    <phoneticPr fontId="4"/>
  </si>
  <si>
    <t>〇〇〇〇</t>
    <phoneticPr fontId="4"/>
  </si>
  <si>
    <t>口座の種類</t>
    <phoneticPr fontId="4"/>
  </si>
  <si>
    <t>口座番号</t>
    <phoneticPr fontId="4"/>
  </si>
  <si>
    <t>当座</t>
    <rPh sb="0" eb="2">
      <t>トウザ</t>
    </rPh>
    <phoneticPr fontId="4"/>
  </si>
  <si>
    <t>XXXXXXX</t>
    <phoneticPr fontId="4"/>
  </si>
  <si>
    <t>フリガナ</t>
    <phoneticPr fontId="4"/>
  </si>
  <si>
    <t>口座名義</t>
    <phoneticPr fontId="4"/>
  </si>
  <si>
    <t>※申請者名義の口座を記載してください。</t>
    <phoneticPr fontId="4"/>
  </si>
  <si>
    <t>様式３</t>
    <rPh sb="0" eb="2">
      <t>ヨウシキ</t>
    </rPh>
    <phoneticPr fontId="4"/>
  </si>
  <si>
    <t>対応状況</t>
    <rPh sb="0" eb="2">
      <t>タイオウ</t>
    </rPh>
    <rPh sb="2" eb="4">
      <t>ジョウキョウ</t>
    </rPh>
    <phoneticPr fontId="4"/>
  </si>
  <si>
    <t>日</t>
    <rPh sb="0" eb="1">
      <t>ヒ</t>
    </rPh>
    <phoneticPr fontId="4"/>
  </si>
  <si>
    <t>元号</t>
    <rPh sb="0" eb="2">
      <t>ゲンゴウ</t>
    </rPh>
    <phoneticPr fontId="4"/>
  </si>
  <si>
    <t>性別</t>
    <rPh sb="0" eb="2">
      <t>セイベツ</t>
    </rPh>
    <phoneticPr fontId="4"/>
  </si>
  <si>
    <t>口座</t>
    <rPh sb="0" eb="2">
      <t>コウザ</t>
    </rPh>
    <phoneticPr fontId="4"/>
  </si>
  <si>
    <t>はい・いいえ</t>
    <phoneticPr fontId="4"/>
  </si>
  <si>
    <t>未対応</t>
    <rPh sb="0" eb="3">
      <t>ミタイオウ</t>
    </rPh>
    <phoneticPr fontId="4"/>
  </si>
  <si>
    <t>M</t>
    <phoneticPr fontId="4"/>
  </si>
  <si>
    <t>01</t>
    <phoneticPr fontId="4"/>
  </si>
  <si>
    <t>04</t>
    <phoneticPr fontId="4"/>
  </si>
  <si>
    <t>F</t>
    <phoneticPr fontId="4"/>
  </si>
  <si>
    <t>普通</t>
    <rPh sb="0" eb="2">
      <t>フツウ</t>
    </rPh>
    <phoneticPr fontId="4"/>
  </si>
  <si>
    <t>はい</t>
    <phoneticPr fontId="4"/>
  </si>
  <si>
    <t>作成中</t>
    <rPh sb="0" eb="3">
      <t>サクセイチュウ</t>
    </rPh>
    <phoneticPr fontId="4"/>
  </si>
  <si>
    <t>T</t>
    <phoneticPr fontId="4"/>
  </si>
  <si>
    <t>02</t>
    <phoneticPr fontId="4"/>
  </si>
  <si>
    <t>05</t>
    <phoneticPr fontId="4"/>
  </si>
  <si>
    <t>いいえ</t>
    <phoneticPr fontId="4"/>
  </si>
  <si>
    <t>作成完了</t>
    <rPh sb="0" eb="2">
      <t>サクセイ</t>
    </rPh>
    <rPh sb="2" eb="4">
      <t>カンリョウ</t>
    </rPh>
    <phoneticPr fontId="4"/>
  </si>
  <si>
    <t>S</t>
    <phoneticPr fontId="4"/>
  </si>
  <si>
    <t>03</t>
    <phoneticPr fontId="4"/>
  </si>
  <si>
    <t>06</t>
    <phoneticPr fontId="4"/>
  </si>
  <si>
    <t>提出完了</t>
    <rPh sb="0" eb="2">
      <t>テイシュツ</t>
    </rPh>
    <rPh sb="2" eb="4">
      <t>カンリョウ</t>
    </rPh>
    <phoneticPr fontId="4"/>
  </si>
  <si>
    <t>H</t>
    <phoneticPr fontId="4"/>
  </si>
  <si>
    <t>07</t>
    <phoneticPr fontId="4"/>
  </si>
  <si>
    <t>R</t>
    <phoneticPr fontId="4"/>
  </si>
  <si>
    <t>08</t>
    <phoneticPr fontId="4"/>
  </si>
  <si>
    <t>09</t>
    <phoneticPr fontId="4"/>
  </si>
  <si>
    <t>写し作成済</t>
    <rPh sb="0" eb="1">
      <t>ウツ</t>
    </rPh>
    <rPh sb="2" eb="4">
      <t>サクセイ</t>
    </rPh>
    <rPh sb="4" eb="5">
      <t>スミ</t>
    </rPh>
    <phoneticPr fontId="4"/>
  </si>
  <si>
    <t>株式会社〇〇〇〇　〇〇事業所</t>
    <phoneticPr fontId="4"/>
  </si>
  <si>
    <t>大阪府○○市○○区○○　○丁目○番</t>
    <phoneticPr fontId="4"/>
  </si>
  <si>
    <t>XX-XXXX-XXXX</t>
    <phoneticPr fontId="4"/>
  </si>
  <si>
    <t>XXXXXX@XXXX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</si>
</sst>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;[Red]\-#,##0&quot;人&quot;"/>
  </numFmts>
  <fonts count="13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rgb="FF000000"/>
      <name val="Meiryo UI"/>
      <family val="3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8" fillId="4" borderId="5" xfId="0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8" fillId="4" borderId="6" xfId="0" applyFont="1" applyFill="1" applyBorder="1">
      <alignment vertical="center"/>
    </xf>
    <xf numFmtId="0" fontId="8" fillId="4" borderId="6" xfId="0" applyFont="1" applyFill="1" applyBorder="1" applyProtection="1">
      <alignment vertical="center"/>
      <protection locked="0"/>
    </xf>
    <xf numFmtId="0" fontId="8" fillId="4" borderId="8" xfId="0" applyFont="1" applyFill="1" applyBorder="1">
      <alignment vertical="center"/>
    </xf>
    <xf numFmtId="38" fontId="3" fillId="0" borderId="11" xfId="1" applyFont="1" applyBorder="1">
      <alignment vertical="center"/>
    </xf>
    <xf numFmtId="0" fontId="11" fillId="0" borderId="0" xfId="0" applyFont="1">
      <alignment vertical="center"/>
    </xf>
    <xf numFmtId="0" fontId="11" fillId="3" borderId="0" xfId="0" applyFont="1" applyFill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0" fontId="11" fillId="0" borderId="0" xfId="0" applyFont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3" borderId="1" xfId="0" applyFont="1" applyFill="1" applyBorder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2" fillId="3" borderId="2" xfId="2" applyFill="1" applyBorder="1" applyAlignment="1">
      <alignment horizontal="left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9" fillId="4" borderId="9" xfId="1" applyFont="1" applyFill="1" applyBorder="1" applyAlignment="1" applyProtection="1">
      <alignment horizontal="right" vertical="center"/>
      <protection locked="0"/>
    </xf>
    <xf numFmtId="38" fontId="9" fillId="4" borderId="5" xfId="1" applyFont="1" applyFill="1" applyBorder="1" applyAlignment="1" applyProtection="1">
      <alignment horizontal="right" vertical="center"/>
      <protection locked="0"/>
    </xf>
    <xf numFmtId="38" fontId="9" fillId="4" borderId="7" xfId="1" applyFont="1" applyFill="1" applyBorder="1" applyAlignment="1" applyProtection="1">
      <alignment horizontal="right" vertical="center"/>
      <protection locked="0"/>
    </xf>
    <xf numFmtId="38" fontId="9" fillId="4" borderId="10" xfId="1" applyFont="1" applyFill="1" applyBorder="1" applyAlignment="1" applyProtection="1">
      <alignment horizontal="right" vertical="center"/>
      <protection locked="0"/>
    </xf>
    <xf numFmtId="38" fontId="9" fillId="4" borderId="6" xfId="1" applyFont="1" applyFill="1" applyBorder="1" applyAlignment="1" applyProtection="1">
      <alignment horizontal="right" vertical="center"/>
      <protection locked="0"/>
    </xf>
    <xf numFmtId="38" fontId="9" fillId="4" borderId="8" xfId="1" applyFont="1" applyFill="1" applyBorder="1" applyAlignment="1" applyProtection="1">
      <alignment horizontal="right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11" fillId="4" borderId="1" xfId="0" applyFont="1" applyFill="1" applyBorder="1" applyAlignment="1" applyProtection="1">
      <alignment horizontal="left" vertical="center"/>
      <protection locked="0"/>
    </xf>
    <xf numFmtId="38" fontId="11" fillId="4" borderId="1" xfId="1" applyFont="1" applyFill="1" applyBorder="1" applyAlignment="1" applyProtection="1">
      <alignment horizontal="right" vertical="center"/>
      <protection locked="0"/>
    </xf>
    <xf numFmtId="0" fontId="11" fillId="0" borderId="1" xfId="0" applyFont="1" applyBorder="1" applyAlignment="1">
      <alignment horizontal="left" vertical="center"/>
    </xf>
    <xf numFmtId="38" fontId="11" fillId="0" borderId="1" xfId="1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38" fontId="11" fillId="3" borderId="1" xfId="1" applyFont="1" applyFill="1" applyBorder="1" applyAlignment="1">
      <alignment horizontal="right" vertical="center"/>
    </xf>
    <xf numFmtId="38" fontId="11" fillId="4" borderId="9" xfId="1" applyFont="1" applyFill="1" applyBorder="1" applyAlignment="1" applyProtection="1">
      <alignment horizontal="right" vertical="center"/>
      <protection locked="0"/>
    </xf>
    <xf numFmtId="38" fontId="11" fillId="4" borderId="7" xfId="1" applyFont="1" applyFill="1" applyBorder="1" applyAlignment="1" applyProtection="1">
      <alignment horizontal="right" vertical="center"/>
      <protection locked="0"/>
    </xf>
    <xf numFmtId="38" fontId="11" fillId="4" borderId="10" xfId="1" applyFont="1" applyFill="1" applyBorder="1" applyAlignment="1" applyProtection="1">
      <alignment horizontal="right" vertical="center"/>
      <protection locked="0"/>
    </xf>
    <xf numFmtId="38" fontId="11" fillId="4" borderId="8" xfId="1" applyFont="1" applyFill="1" applyBorder="1" applyAlignment="1" applyProtection="1">
      <alignment horizontal="right" vertical="center"/>
      <protection locked="0"/>
    </xf>
    <xf numFmtId="38" fontId="11" fillId="4" borderId="5" xfId="1" applyFont="1" applyFill="1" applyBorder="1" applyAlignment="1" applyProtection="1">
      <alignment horizontal="right" vertical="center"/>
      <protection locked="0"/>
    </xf>
    <xf numFmtId="38" fontId="11" fillId="4" borderId="6" xfId="1" applyFont="1" applyFill="1" applyBorder="1" applyAlignment="1" applyProtection="1">
      <alignment horizontal="right" vertical="center"/>
      <protection locked="0"/>
    </xf>
    <xf numFmtId="0" fontId="11" fillId="3" borderId="12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176" fontId="3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 applyAlignment="1">
      <alignment horizontal="center" vertical="center"/>
    </xf>
    <xf numFmtId="176" fontId="3" fillId="0" borderId="16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176" fontId="3" fillId="3" borderId="13" xfId="1" applyNumberFormat="1" applyFont="1" applyFill="1" applyBorder="1" applyAlignment="1">
      <alignment horizontal="center" vertical="center"/>
    </xf>
    <xf numFmtId="176" fontId="3" fillId="3" borderId="15" xfId="1" applyNumberFormat="1" applyFont="1" applyFill="1" applyBorder="1" applyAlignment="1">
      <alignment horizontal="center" vertical="center"/>
    </xf>
    <xf numFmtId="176" fontId="3" fillId="3" borderId="16" xfId="1" applyNumberFormat="1" applyFont="1" applyFill="1" applyBorder="1" applyAlignment="1">
      <alignment horizontal="center" vertical="center"/>
    </xf>
    <xf numFmtId="176" fontId="3" fillId="3" borderId="18" xfId="1" applyNumberFormat="1" applyFont="1" applyFill="1" applyBorder="1" applyAlignment="1">
      <alignment horizontal="center" vertical="center"/>
    </xf>
    <xf numFmtId="38" fontId="11" fillId="4" borderId="12" xfId="1" applyFont="1" applyFill="1" applyBorder="1" applyAlignment="1" applyProtection="1">
      <alignment horizontal="right" vertical="center"/>
      <protection locked="0"/>
    </xf>
    <xf numFmtId="38" fontId="11" fillId="3" borderId="12" xfId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/>
    </xf>
    <xf numFmtId="38" fontId="11" fillId="0" borderId="12" xfId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4" borderId="12" xfId="0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38" fontId="9" fillId="0" borderId="9" xfId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6" xfId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38" fontId="9" fillId="3" borderId="9" xfId="1" applyFont="1" applyFill="1" applyBorder="1" applyAlignment="1">
      <alignment horizontal="right" vertical="center"/>
    </xf>
    <xf numFmtId="38" fontId="9" fillId="3" borderId="5" xfId="1" applyFont="1" applyFill="1" applyBorder="1" applyAlignment="1">
      <alignment horizontal="right" vertical="center"/>
    </xf>
    <xf numFmtId="38" fontId="9" fillId="3" borderId="10" xfId="1" applyFont="1" applyFill="1" applyBorder="1" applyAlignment="1">
      <alignment horizontal="right" vertical="center"/>
    </xf>
    <xf numFmtId="38" fontId="9" fillId="3" borderId="6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BM$2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30480</xdr:colOff>
          <xdr:row>20</xdr:row>
          <xdr:rowOff>38100</xdr:rowOff>
        </xdr:from>
        <xdr:to>
          <xdr:col>21</xdr:col>
          <xdr:colOff>106680</xdr:colOff>
          <xdr:row>21</xdr:row>
          <xdr:rowOff>137160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20</xdr:row>
          <xdr:rowOff>68580</xdr:rowOff>
        </xdr:from>
        <xdr:to>
          <xdr:col>24</xdr:col>
          <xdr:colOff>137160</xdr:colOff>
          <xdr:row>21</xdr:row>
          <xdr:rowOff>99060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129540</xdr:colOff>
          <xdr:row>20</xdr:row>
          <xdr:rowOff>76200</xdr:rowOff>
        </xdr:from>
        <xdr:to>
          <xdr:col>27</xdr:col>
          <xdr:colOff>198120</xdr:colOff>
          <xdr:row>21</xdr:row>
          <xdr:rowOff>99060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30480</xdr:colOff>
          <xdr:row>20</xdr:row>
          <xdr:rowOff>38100</xdr:rowOff>
        </xdr:from>
        <xdr:to>
          <xdr:col>49</xdr:col>
          <xdr:colOff>106680</xdr:colOff>
          <xdr:row>21</xdr:row>
          <xdr:rowOff>137160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83820</xdr:colOff>
          <xdr:row>20</xdr:row>
          <xdr:rowOff>68580</xdr:rowOff>
        </xdr:from>
        <xdr:to>
          <xdr:col>52</xdr:col>
          <xdr:colOff>137160</xdr:colOff>
          <xdr:row>21</xdr:row>
          <xdr:rowOff>99060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129540</xdr:colOff>
          <xdr:row>20</xdr:row>
          <xdr:rowOff>76200</xdr:rowOff>
        </xdr:from>
        <xdr:to>
          <xdr:col>55</xdr:col>
          <xdr:colOff>198120</xdr:colOff>
          <xdr:row>21</xdr:row>
          <xdr:rowOff>99060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19</xdr:row>
          <xdr:rowOff>167640</xdr:rowOff>
        </xdr:from>
        <xdr:to>
          <xdr:col>28</xdr:col>
          <xdr:colOff>0</xdr:colOff>
          <xdr:row>22</xdr:row>
          <xdr:rowOff>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98612</xdr:colOff>
      <xdr:row>3</xdr:row>
      <xdr:rowOff>116541</xdr:rowOff>
    </xdr:from>
    <xdr:to>
      <xdr:col>39</xdr:col>
      <xdr:colOff>116093</xdr:colOff>
      <xdr:row>8</xdr:row>
      <xdr:rowOff>92784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CDE4DD-DAA6-4050-A2B4-64D2D99A1D2C}"/>
            </a:ext>
          </a:extLst>
        </xdr:cNvPr>
        <xdr:cNvSpPr txBox="1"/>
      </xdr:nvSpPr>
      <xdr:spPr>
        <a:xfrm>
          <a:off x="6507032" y="451821"/>
          <a:ext cx="2006301" cy="837303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CCFD-7D9E-4AF0-96D2-AD69590BD50C}">
  <sheetPr>
    <tabColor theme="0" tint="-0.249977111117893"/>
  </sheetPr>
  <dimension ref="B1:P103"/>
  <sheetViews>
    <sheetView workbookViewId="0">
      <selection activeCell="P6" sqref="P6"/>
    </sheetView>
  </sheetViews>
  <sheetFormatPr defaultRowHeight="15" x14ac:dyDescent="0.3"/>
  <sheetData>
    <row r="1" spans="2:16" x14ac:dyDescent="0.3">
      <c r="H1" t="s">
        <v>58</v>
      </c>
    </row>
    <row r="2" spans="2:16" x14ac:dyDescent="0.3">
      <c r="B2" t="s">
        <v>59</v>
      </c>
      <c r="D2" t="s">
        <v>11</v>
      </c>
      <c r="E2" t="s">
        <v>13</v>
      </c>
      <c r="F2" t="s">
        <v>60</v>
      </c>
      <c r="H2" t="s">
        <v>61</v>
      </c>
      <c r="I2" t="s">
        <v>12</v>
      </c>
      <c r="J2" t="s">
        <v>13</v>
      </c>
      <c r="K2" t="s">
        <v>60</v>
      </c>
      <c r="L2" t="s">
        <v>62</v>
      </c>
      <c r="N2" t="s">
        <v>63</v>
      </c>
      <c r="P2" t="s">
        <v>64</v>
      </c>
    </row>
    <row r="3" spans="2:16" x14ac:dyDescent="0.3">
      <c r="B3" s="17"/>
      <c r="D3" s="17"/>
      <c r="E3" s="17"/>
      <c r="F3" s="17"/>
      <c r="H3" s="17"/>
      <c r="I3" s="18"/>
      <c r="J3" s="17"/>
      <c r="K3" s="17"/>
      <c r="L3" s="17"/>
      <c r="N3" s="17"/>
      <c r="P3" s="17"/>
    </row>
    <row r="4" spans="2:16" x14ac:dyDescent="0.3">
      <c r="B4" s="17" t="s">
        <v>65</v>
      </c>
      <c r="D4" s="17">
        <v>8</v>
      </c>
      <c r="E4" s="17">
        <v>4</v>
      </c>
      <c r="F4" s="17">
        <v>1</v>
      </c>
      <c r="H4" s="17" t="s">
        <v>66</v>
      </c>
      <c r="I4" s="19" t="s">
        <v>67</v>
      </c>
      <c r="J4" s="20" t="s">
        <v>68</v>
      </c>
      <c r="K4" s="20" t="s">
        <v>67</v>
      </c>
      <c r="L4" s="17" t="s">
        <v>69</v>
      </c>
      <c r="N4" s="20" t="s">
        <v>70</v>
      </c>
      <c r="P4" s="17" t="s">
        <v>71</v>
      </c>
    </row>
    <row r="5" spans="2:16" x14ac:dyDescent="0.3">
      <c r="B5" s="17" t="s">
        <v>72</v>
      </c>
      <c r="D5" s="17">
        <v>9</v>
      </c>
      <c r="E5" s="17">
        <v>5</v>
      </c>
      <c r="F5" s="17">
        <v>2</v>
      </c>
      <c r="H5" s="17" t="s">
        <v>73</v>
      </c>
      <c r="I5" s="19" t="s">
        <v>74</v>
      </c>
      <c r="J5" s="20" t="s">
        <v>75</v>
      </c>
      <c r="K5" s="20" t="s">
        <v>74</v>
      </c>
      <c r="L5" s="17" t="s">
        <v>66</v>
      </c>
      <c r="N5" s="20" t="s">
        <v>53</v>
      </c>
      <c r="P5" s="17" t="s">
        <v>76</v>
      </c>
    </row>
    <row r="6" spans="2:16" x14ac:dyDescent="0.3">
      <c r="B6" s="17" t="s">
        <v>77</v>
      </c>
      <c r="D6" s="17">
        <v>10</v>
      </c>
      <c r="E6" s="17">
        <v>6</v>
      </c>
      <c r="F6" s="17">
        <v>3</v>
      </c>
      <c r="H6" s="17" t="s">
        <v>78</v>
      </c>
      <c r="I6" s="19" t="s">
        <v>79</v>
      </c>
      <c r="J6" s="20" t="s">
        <v>80</v>
      </c>
      <c r="K6" s="20" t="s">
        <v>79</v>
      </c>
    </row>
    <row r="7" spans="2:16" x14ac:dyDescent="0.3">
      <c r="B7" s="17" t="s">
        <v>81</v>
      </c>
      <c r="D7" s="17">
        <v>11</v>
      </c>
      <c r="E7" s="17">
        <v>7</v>
      </c>
      <c r="F7" s="17">
        <v>4</v>
      </c>
      <c r="H7" s="17" t="s">
        <v>82</v>
      </c>
      <c r="I7" s="19" t="s">
        <v>68</v>
      </c>
      <c r="J7" s="20" t="s">
        <v>83</v>
      </c>
      <c r="K7" s="20" t="s">
        <v>68</v>
      </c>
    </row>
    <row r="8" spans="2:16" x14ac:dyDescent="0.3">
      <c r="D8" s="17">
        <v>12</v>
      </c>
      <c r="E8" s="17">
        <v>8</v>
      </c>
      <c r="F8" s="17">
        <v>5</v>
      </c>
      <c r="H8" s="17" t="s">
        <v>84</v>
      </c>
      <c r="I8" s="19" t="s">
        <v>75</v>
      </c>
      <c r="J8" s="20" t="s">
        <v>85</v>
      </c>
      <c r="K8" s="20" t="s">
        <v>75</v>
      </c>
    </row>
    <row r="9" spans="2:16" x14ac:dyDescent="0.3">
      <c r="D9" s="17">
        <v>13</v>
      </c>
      <c r="E9" s="17">
        <v>9</v>
      </c>
      <c r="F9" s="17">
        <v>6</v>
      </c>
      <c r="I9" s="20" t="s">
        <v>80</v>
      </c>
      <c r="J9" s="20" t="s">
        <v>86</v>
      </c>
      <c r="K9" s="20" t="s">
        <v>80</v>
      </c>
    </row>
    <row r="10" spans="2:16" x14ac:dyDescent="0.3">
      <c r="B10" s="17"/>
      <c r="D10" s="17">
        <v>14</v>
      </c>
      <c r="E10" s="17">
        <v>10</v>
      </c>
      <c r="F10" s="17">
        <v>7</v>
      </c>
      <c r="I10" s="20" t="s">
        <v>83</v>
      </c>
      <c r="J10" s="20">
        <v>10</v>
      </c>
      <c r="K10" s="20" t="s">
        <v>83</v>
      </c>
    </row>
    <row r="11" spans="2:16" x14ac:dyDescent="0.3">
      <c r="B11" s="17" t="s">
        <v>65</v>
      </c>
      <c r="D11" s="17">
        <v>15</v>
      </c>
      <c r="E11" s="17">
        <v>11</v>
      </c>
      <c r="F11" s="17">
        <v>8</v>
      </c>
      <c r="I11" s="20" t="s">
        <v>85</v>
      </c>
      <c r="J11" s="20">
        <v>11</v>
      </c>
      <c r="K11" s="20" t="s">
        <v>85</v>
      </c>
    </row>
    <row r="12" spans="2:16" x14ac:dyDescent="0.3">
      <c r="B12" s="17" t="s">
        <v>87</v>
      </c>
      <c r="D12" s="17">
        <v>16</v>
      </c>
      <c r="E12" s="17">
        <v>12</v>
      </c>
      <c r="F12" s="17">
        <v>9</v>
      </c>
      <c r="I12" s="20" t="s">
        <v>86</v>
      </c>
      <c r="J12" s="20">
        <v>12</v>
      </c>
      <c r="K12" s="20" t="s">
        <v>86</v>
      </c>
    </row>
    <row r="13" spans="2:16" x14ac:dyDescent="0.3">
      <c r="B13" s="17" t="s">
        <v>81</v>
      </c>
      <c r="D13" s="17">
        <v>17</v>
      </c>
      <c r="E13" s="17">
        <v>1</v>
      </c>
      <c r="F13" s="17">
        <v>10</v>
      </c>
      <c r="I13" s="20">
        <v>10</v>
      </c>
      <c r="J13" s="20" t="s">
        <v>67</v>
      </c>
      <c r="K13" s="20">
        <v>10</v>
      </c>
    </row>
    <row r="14" spans="2:16" x14ac:dyDescent="0.3">
      <c r="D14" s="17">
        <v>18</v>
      </c>
      <c r="E14" s="17">
        <v>2</v>
      </c>
      <c r="F14" s="17">
        <v>11</v>
      </c>
      <c r="I14" s="20">
        <v>11</v>
      </c>
      <c r="J14" s="20" t="s">
        <v>74</v>
      </c>
      <c r="K14" s="20">
        <v>11</v>
      </c>
    </row>
    <row r="15" spans="2:16" x14ac:dyDescent="0.3">
      <c r="D15" s="17">
        <v>19</v>
      </c>
      <c r="E15" s="17">
        <v>3</v>
      </c>
      <c r="F15" s="17">
        <v>12</v>
      </c>
      <c r="I15" s="20">
        <v>12</v>
      </c>
      <c r="J15" s="20" t="s">
        <v>79</v>
      </c>
      <c r="K15" s="20">
        <v>12</v>
      </c>
    </row>
    <row r="16" spans="2:16" x14ac:dyDescent="0.3">
      <c r="D16" s="17">
        <v>20</v>
      </c>
      <c r="F16" s="17">
        <v>13</v>
      </c>
      <c r="I16" s="20">
        <v>13</v>
      </c>
      <c r="K16" s="20">
        <v>13</v>
      </c>
    </row>
    <row r="17" spans="6:11" x14ac:dyDescent="0.3">
      <c r="F17" s="17">
        <v>14</v>
      </c>
      <c r="I17" s="20">
        <v>14</v>
      </c>
      <c r="K17" s="20">
        <v>14</v>
      </c>
    </row>
    <row r="18" spans="6:11" x14ac:dyDescent="0.3">
      <c r="F18" s="17">
        <v>15</v>
      </c>
      <c r="I18" s="20">
        <v>15</v>
      </c>
      <c r="K18" s="20">
        <v>15</v>
      </c>
    </row>
    <row r="19" spans="6:11" x14ac:dyDescent="0.3">
      <c r="F19" s="17">
        <v>16</v>
      </c>
      <c r="I19" s="20">
        <v>16</v>
      </c>
      <c r="K19" s="20">
        <v>16</v>
      </c>
    </row>
    <row r="20" spans="6:11" x14ac:dyDescent="0.3">
      <c r="F20" s="17">
        <v>17</v>
      </c>
      <c r="I20" s="20">
        <v>17</v>
      </c>
      <c r="K20" s="20">
        <v>17</v>
      </c>
    </row>
    <row r="21" spans="6:11" x14ac:dyDescent="0.3">
      <c r="F21" s="17">
        <v>18</v>
      </c>
      <c r="I21" s="20">
        <v>18</v>
      </c>
      <c r="K21" s="20">
        <v>18</v>
      </c>
    </row>
    <row r="22" spans="6:11" x14ac:dyDescent="0.3">
      <c r="F22" s="17">
        <v>19</v>
      </c>
      <c r="I22" s="20">
        <v>19</v>
      </c>
      <c r="K22" s="20">
        <v>19</v>
      </c>
    </row>
    <row r="23" spans="6:11" x14ac:dyDescent="0.3">
      <c r="F23" s="17">
        <v>20</v>
      </c>
      <c r="I23" s="20">
        <v>20</v>
      </c>
      <c r="K23" s="20">
        <v>20</v>
      </c>
    </row>
    <row r="24" spans="6:11" x14ac:dyDescent="0.3">
      <c r="F24" s="17">
        <v>21</v>
      </c>
      <c r="I24" s="20">
        <v>21</v>
      </c>
      <c r="K24" s="20">
        <v>21</v>
      </c>
    </row>
    <row r="25" spans="6:11" x14ac:dyDescent="0.3">
      <c r="F25" s="17">
        <v>22</v>
      </c>
      <c r="I25" s="20">
        <v>22</v>
      </c>
      <c r="K25" s="20">
        <v>22</v>
      </c>
    </row>
    <row r="26" spans="6:11" x14ac:dyDescent="0.3">
      <c r="F26" s="17">
        <v>23</v>
      </c>
      <c r="I26" s="20">
        <v>23</v>
      </c>
      <c r="K26" s="20">
        <v>23</v>
      </c>
    </row>
    <row r="27" spans="6:11" x14ac:dyDescent="0.3">
      <c r="F27" s="17">
        <v>24</v>
      </c>
      <c r="I27" s="20">
        <v>24</v>
      </c>
      <c r="K27" s="20">
        <v>24</v>
      </c>
    </row>
    <row r="28" spans="6:11" x14ac:dyDescent="0.3">
      <c r="F28" s="17">
        <v>25</v>
      </c>
      <c r="I28" s="20">
        <v>25</v>
      </c>
      <c r="K28" s="20">
        <v>25</v>
      </c>
    </row>
    <row r="29" spans="6:11" x14ac:dyDescent="0.3">
      <c r="F29" s="17">
        <v>26</v>
      </c>
      <c r="I29" s="20">
        <v>26</v>
      </c>
      <c r="K29" s="20">
        <v>26</v>
      </c>
    </row>
    <row r="30" spans="6:11" x14ac:dyDescent="0.3">
      <c r="F30" s="17">
        <v>27</v>
      </c>
      <c r="I30" s="20">
        <v>27</v>
      </c>
      <c r="K30" s="20">
        <v>27</v>
      </c>
    </row>
    <row r="31" spans="6:11" x14ac:dyDescent="0.3">
      <c r="F31" s="17">
        <v>28</v>
      </c>
      <c r="I31" s="20">
        <v>28</v>
      </c>
      <c r="K31" s="20">
        <v>28</v>
      </c>
    </row>
    <row r="32" spans="6:11" x14ac:dyDescent="0.3">
      <c r="F32" s="17">
        <v>29</v>
      </c>
      <c r="I32" s="20">
        <v>29</v>
      </c>
      <c r="K32" s="20">
        <v>29</v>
      </c>
    </row>
    <row r="33" spans="6:11" x14ac:dyDescent="0.3">
      <c r="F33" s="17">
        <v>30</v>
      </c>
      <c r="I33" s="20">
        <v>30</v>
      </c>
      <c r="K33" s="20">
        <v>30</v>
      </c>
    </row>
    <row r="34" spans="6:11" x14ac:dyDescent="0.3">
      <c r="F34" s="17">
        <v>31</v>
      </c>
      <c r="I34" s="20">
        <v>31</v>
      </c>
      <c r="K34" s="20">
        <v>31</v>
      </c>
    </row>
    <row r="35" spans="6:11" x14ac:dyDescent="0.3">
      <c r="I35" s="17">
        <v>32</v>
      </c>
    </row>
    <row r="36" spans="6:11" x14ac:dyDescent="0.3">
      <c r="I36" s="17">
        <v>33</v>
      </c>
    </row>
    <row r="37" spans="6:11" x14ac:dyDescent="0.3">
      <c r="I37" s="17">
        <v>34</v>
      </c>
    </row>
    <row r="38" spans="6:11" x14ac:dyDescent="0.3">
      <c r="I38" s="17">
        <v>35</v>
      </c>
    </row>
    <row r="39" spans="6:11" x14ac:dyDescent="0.3">
      <c r="I39" s="17">
        <v>36</v>
      </c>
    </row>
    <row r="40" spans="6:11" x14ac:dyDescent="0.3">
      <c r="I40" s="17">
        <v>37</v>
      </c>
    </row>
    <row r="41" spans="6:11" x14ac:dyDescent="0.3">
      <c r="I41" s="17">
        <v>38</v>
      </c>
    </row>
    <row r="42" spans="6:11" x14ac:dyDescent="0.3">
      <c r="I42" s="17">
        <v>39</v>
      </c>
    </row>
    <row r="43" spans="6:11" x14ac:dyDescent="0.3">
      <c r="I43" s="17">
        <v>40</v>
      </c>
    </row>
    <row r="44" spans="6:11" x14ac:dyDescent="0.3">
      <c r="I44" s="17">
        <v>41</v>
      </c>
    </row>
    <row r="45" spans="6:11" x14ac:dyDescent="0.3">
      <c r="I45" s="17">
        <v>42</v>
      </c>
    </row>
    <row r="46" spans="6:11" x14ac:dyDescent="0.3">
      <c r="I46" s="17">
        <v>43</v>
      </c>
    </row>
    <row r="47" spans="6:11" x14ac:dyDescent="0.3">
      <c r="I47" s="17">
        <v>44</v>
      </c>
    </row>
    <row r="48" spans="6:11" x14ac:dyDescent="0.3">
      <c r="I48" s="17">
        <v>45</v>
      </c>
    </row>
    <row r="49" spans="9:9" x14ac:dyDescent="0.3">
      <c r="I49" s="17">
        <v>46</v>
      </c>
    </row>
    <row r="50" spans="9:9" x14ac:dyDescent="0.3">
      <c r="I50" s="17">
        <v>47</v>
      </c>
    </row>
    <row r="51" spans="9:9" x14ac:dyDescent="0.3">
      <c r="I51" s="17">
        <v>48</v>
      </c>
    </row>
    <row r="52" spans="9:9" x14ac:dyDescent="0.3">
      <c r="I52" s="17">
        <v>49</v>
      </c>
    </row>
    <row r="53" spans="9:9" x14ac:dyDescent="0.3">
      <c r="I53" s="17">
        <v>50</v>
      </c>
    </row>
    <row r="54" spans="9:9" x14ac:dyDescent="0.3">
      <c r="I54" s="17">
        <v>51</v>
      </c>
    </row>
    <row r="55" spans="9:9" x14ac:dyDescent="0.3">
      <c r="I55" s="17">
        <v>52</v>
      </c>
    </row>
    <row r="56" spans="9:9" x14ac:dyDescent="0.3">
      <c r="I56" s="17">
        <v>53</v>
      </c>
    </row>
    <row r="57" spans="9:9" x14ac:dyDescent="0.3">
      <c r="I57" s="17">
        <v>54</v>
      </c>
    </row>
    <row r="58" spans="9:9" x14ac:dyDescent="0.3">
      <c r="I58" s="17">
        <v>55</v>
      </c>
    </row>
    <row r="59" spans="9:9" x14ac:dyDescent="0.3">
      <c r="I59" s="17">
        <v>56</v>
      </c>
    </row>
    <row r="60" spans="9:9" x14ac:dyDescent="0.3">
      <c r="I60" s="17">
        <v>57</v>
      </c>
    </row>
    <row r="61" spans="9:9" x14ac:dyDescent="0.3">
      <c r="I61" s="17">
        <v>58</v>
      </c>
    </row>
    <row r="62" spans="9:9" x14ac:dyDescent="0.3">
      <c r="I62" s="17">
        <v>59</v>
      </c>
    </row>
    <row r="63" spans="9:9" x14ac:dyDescent="0.3">
      <c r="I63" s="17">
        <v>60</v>
      </c>
    </row>
    <row r="64" spans="9:9" x14ac:dyDescent="0.3">
      <c r="I64" s="17">
        <v>61</v>
      </c>
    </row>
    <row r="65" spans="9:9" x14ac:dyDescent="0.3">
      <c r="I65" s="17">
        <v>62</v>
      </c>
    </row>
    <row r="66" spans="9:9" x14ac:dyDescent="0.3">
      <c r="I66" s="17">
        <v>63</v>
      </c>
    </row>
    <row r="67" spans="9:9" x14ac:dyDescent="0.3">
      <c r="I67" s="17">
        <v>64</v>
      </c>
    </row>
    <row r="68" spans="9:9" x14ac:dyDescent="0.3">
      <c r="I68" s="17">
        <v>65</v>
      </c>
    </row>
    <row r="69" spans="9:9" x14ac:dyDescent="0.3">
      <c r="I69" s="17">
        <v>66</v>
      </c>
    </row>
    <row r="70" spans="9:9" x14ac:dyDescent="0.3">
      <c r="I70" s="17">
        <v>67</v>
      </c>
    </row>
    <row r="71" spans="9:9" x14ac:dyDescent="0.3">
      <c r="I71" s="17">
        <v>68</v>
      </c>
    </row>
    <row r="72" spans="9:9" x14ac:dyDescent="0.3">
      <c r="I72" s="17">
        <v>69</v>
      </c>
    </row>
    <row r="73" spans="9:9" x14ac:dyDescent="0.3">
      <c r="I73" s="17">
        <v>70</v>
      </c>
    </row>
    <row r="74" spans="9:9" x14ac:dyDescent="0.3">
      <c r="I74" s="17">
        <v>71</v>
      </c>
    </row>
    <row r="75" spans="9:9" x14ac:dyDescent="0.3">
      <c r="I75" s="17">
        <v>72</v>
      </c>
    </row>
    <row r="76" spans="9:9" x14ac:dyDescent="0.3">
      <c r="I76" s="17">
        <v>73</v>
      </c>
    </row>
    <row r="77" spans="9:9" x14ac:dyDescent="0.3">
      <c r="I77" s="17">
        <v>74</v>
      </c>
    </row>
    <row r="78" spans="9:9" x14ac:dyDescent="0.3">
      <c r="I78" s="17">
        <v>75</v>
      </c>
    </row>
    <row r="79" spans="9:9" x14ac:dyDescent="0.3">
      <c r="I79" s="17">
        <v>76</v>
      </c>
    </row>
    <row r="80" spans="9:9" x14ac:dyDescent="0.3">
      <c r="I80" s="17">
        <v>77</v>
      </c>
    </row>
    <row r="81" spans="9:9" x14ac:dyDescent="0.3">
      <c r="I81" s="17">
        <v>78</v>
      </c>
    </row>
    <row r="82" spans="9:9" x14ac:dyDescent="0.3">
      <c r="I82" s="17">
        <v>79</v>
      </c>
    </row>
    <row r="83" spans="9:9" x14ac:dyDescent="0.3">
      <c r="I83" s="17">
        <v>80</v>
      </c>
    </row>
    <row r="84" spans="9:9" x14ac:dyDescent="0.3">
      <c r="I84" s="17">
        <v>81</v>
      </c>
    </row>
    <row r="85" spans="9:9" x14ac:dyDescent="0.3">
      <c r="I85" s="17">
        <v>82</v>
      </c>
    </row>
    <row r="86" spans="9:9" x14ac:dyDescent="0.3">
      <c r="I86" s="17">
        <v>83</v>
      </c>
    </row>
    <row r="87" spans="9:9" x14ac:dyDescent="0.3">
      <c r="I87" s="17">
        <v>84</v>
      </c>
    </row>
    <row r="88" spans="9:9" x14ac:dyDescent="0.3">
      <c r="I88" s="17">
        <v>85</v>
      </c>
    </row>
    <row r="89" spans="9:9" x14ac:dyDescent="0.3">
      <c r="I89" s="17">
        <v>86</v>
      </c>
    </row>
    <row r="90" spans="9:9" x14ac:dyDescent="0.3">
      <c r="I90" s="17">
        <v>87</v>
      </c>
    </row>
    <row r="91" spans="9:9" x14ac:dyDescent="0.3">
      <c r="I91" s="17">
        <v>88</v>
      </c>
    </row>
    <row r="92" spans="9:9" x14ac:dyDescent="0.3">
      <c r="I92" s="17">
        <v>89</v>
      </c>
    </row>
    <row r="93" spans="9:9" x14ac:dyDescent="0.3">
      <c r="I93" s="17">
        <v>90</v>
      </c>
    </row>
    <row r="94" spans="9:9" x14ac:dyDescent="0.3">
      <c r="I94" s="17">
        <v>91</v>
      </c>
    </row>
    <row r="95" spans="9:9" x14ac:dyDescent="0.3">
      <c r="I95" s="17">
        <v>92</v>
      </c>
    </row>
    <row r="96" spans="9:9" x14ac:dyDescent="0.3">
      <c r="I96" s="17">
        <v>93</v>
      </c>
    </row>
    <row r="97" spans="9:9" x14ac:dyDescent="0.3">
      <c r="I97" s="17">
        <v>94</v>
      </c>
    </row>
    <row r="98" spans="9:9" x14ac:dyDescent="0.3">
      <c r="I98" s="17">
        <v>95</v>
      </c>
    </row>
    <row r="99" spans="9:9" x14ac:dyDescent="0.3">
      <c r="I99" s="17">
        <v>96</v>
      </c>
    </row>
    <row r="100" spans="9:9" x14ac:dyDescent="0.3">
      <c r="I100" s="17">
        <v>97</v>
      </c>
    </row>
    <row r="101" spans="9:9" x14ac:dyDescent="0.3">
      <c r="I101" s="17">
        <v>98</v>
      </c>
    </row>
    <row r="102" spans="9:9" x14ac:dyDescent="0.3">
      <c r="I102" s="17">
        <v>99</v>
      </c>
    </row>
    <row r="103" spans="9:9" x14ac:dyDescent="0.3">
      <c r="I103" s="17">
        <v>100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8BF6-5661-4F3F-A90D-25474C9998BD}">
  <sheetPr>
    <tabColor theme="5" tint="0.79998168889431442"/>
  </sheetPr>
  <dimension ref="B1:BP105"/>
  <sheetViews>
    <sheetView tabSelected="1" view="pageBreakPreview" topLeftCell="A2" zoomScale="85" zoomScaleNormal="100" zoomScaleSheetLayoutView="85" workbookViewId="0">
      <selection activeCell="AF61" sqref="AF61:AT62"/>
    </sheetView>
  </sheetViews>
  <sheetFormatPr defaultRowHeight="13.2" x14ac:dyDescent="0.3"/>
  <cols>
    <col min="1" max="28" width="2.6328125" style="1" customWidth="1"/>
    <col min="29" max="29" width="0.6328125" style="1" customWidth="1"/>
    <col min="30" max="56" width="2.6328125" style="1" customWidth="1"/>
    <col min="57" max="57" width="0.6328125" style="1" customWidth="1"/>
    <col min="58" max="64" width="2.6328125" style="1" customWidth="1"/>
    <col min="65" max="65" width="20.453125" style="1" hidden="1" customWidth="1"/>
    <col min="66" max="66" width="0" style="1" hidden="1" customWidth="1"/>
    <col min="67" max="67" width="3.1796875" style="1" hidden="1" customWidth="1"/>
    <col min="68" max="68" width="0" style="1" hidden="1" customWidth="1"/>
    <col min="69" max="16384" width="8.7265625" style="1"/>
  </cols>
  <sheetData>
    <row r="1" spans="2:59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D1" s="1">
        <v>1</v>
      </c>
      <c r="AE1" s="1">
        <v>2</v>
      </c>
      <c r="AF1" s="1">
        <v>3</v>
      </c>
      <c r="AG1" s="1">
        <v>4</v>
      </c>
      <c r="AH1" s="1">
        <v>5</v>
      </c>
      <c r="AI1" s="1">
        <v>6</v>
      </c>
      <c r="AJ1" s="1">
        <v>7</v>
      </c>
      <c r="AK1" s="1">
        <v>8</v>
      </c>
      <c r="AL1" s="1">
        <v>9</v>
      </c>
      <c r="AM1" s="1">
        <v>10</v>
      </c>
      <c r="AN1" s="1">
        <v>11</v>
      </c>
      <c r="AO1" s="1">
        <v>12</v>
      </c>
      <c r="AP1" s="1">
        <v>13</v>
      </c>
      <c r="AQ1" s="2">
        <v>14</v>
      </c>
      <c r="AR1" s="1">
        <v>13</v>
      </c>
      <c r="AS1" s="1">
        <v>12</v>
      </c>
      <c r="AT1" s="1">
        <v>11</v>
      </c>
      <c r="AU1" s="1">
        <v>10</v>
      </c>
      <c r="AV1" s="1">
        <v>9</v>
      </c>
      <c r="AW1" s="1">
        <v>8</v>
      </c>
      <c r="AX1" s="1">
        <v>7</v>
      </c>
      <c r="AY1" s="1">
        <v>6</v>
      </c>
      <c r="AZ1" s="1">
        <v>5</v>
      </c>
      <c r="BA1" s="1">
        <v>4</v>
      </c>
      <c r="BB1" s="1">
        <v>3</v>
      </c>
      <c r="BC1" s="1">
        <v>2</v>
      </c>
      <c r="BD1" s="1">
        <v>1</v>
      </c>
    </row>
    <row r="2" spans="2:59" x14ac:dyDescent="0.3">
      <c r="B2" s="3" t="s">
        <v>0</v>
      </c>
      <c r="AD2" s="4" t="s">
        <v>0</v>
      </c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G2" s="6" t="s">
        <v>1</v>
      </c>
    </row>
    <row r="3" spans="2:59" x14ac:dyDescent="0.3"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2:59" ht="15" customHeight="1" x14ac:dyDescent="0.3">
      <c r="M4" s="28" t="s">
        <v>2</v>
      </c>
      <c r="N4" s="28"/>
      <c r="O4" s="28"/>
      <c r="P4" s="28"/>
      <c r="Q4" s="28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9" t="s">
        <v>2</v>
      </c>
      <c r="AP4" s="29"/>
      <c r="AQ4" s="29"/>
      <c r="AR4" s="29"/>
      <c r="AS4" s="29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2:59" x14ac:dyDescent="0.3"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2:59" x14ac:dyDescent="0.3">
      <c r="C6" s="7" t="s">
        <v>3</v>
      </c>
      <c r="AD6" s="5"/>
      <c r="AE6" s="8" t="s">
        <v>3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2:59" x14ac:dyDescent="0.3">
      <c r="D7" s="30" t="s">
        <v>4</v>
      </c>
      <c r="E7" s="30"/>
      <c r="F7" s="30"/>
      <c r="G7" s="30"/>
      <c r="H7" s="30"/>
      <c r="I7" s="31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C7" s="24"/>
      <c r="AD7" s="5"/>
      <c r="AE7" s="5"/>
      <c r="AF7" s="34" t="s">
        <v>4</v>
      </c>
      <c r="AG7" s="34"/>
      <c r="AH7" s="34"/>
      <c r="AI7" s="34"/>
      <c r="AJ7" s="34"/>
      <c r="AK7" s="35" t="s">
        <v>88</v>
      </c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7"/>
      <c r="BE7" s="24"/>
      <c r="BF7" s="6"/>
      <c r="BG7" s="6"/>
    </row>
    <row r="8" spans="2:59" x14ac:dyDescent="0.3">
      <c r="D8" s="30"/>
      <c r="E8" s="30"/>
      <c r="F8" s="30"/>
      <c r="G8" s="30"/>
      <c r="H8" s="30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3"/>
      <c r="AC8" s="24"/>
      <c r="AD8" s="5"/>
      <c r="AE8" s="5"/>
      <c r="AF8" s="34"/>
      <c r="AG8" s="34"/>
      <c r="AH8" s="34"/>
      <c r="AI8" s="34"/>
      <c r="AJ8" s="34"/>
      <c r="AK8" s="35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7"/>
      <c r="BE8" s="24"/>
      <c r="BG8" s="6"/>
    </row>
    <row r="9" spans="2:59" x14ac:dyDescent="0.3">
      <c r="D9" s="30" t="s">
        <v>5</v>
      </c>
      <c r="E9" s="30"/>
      <c r="F9" s="30"/>
      <c r="G9" s="30"/>
      <c r="H9" s="30"/>
      <c r="I9" s="31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/>
      <c r="AC9" s="24"/>
      <c r="AD9" s="5"/>
      <c r="AE9" s="5"/>
      <c r="AF9" s="34" t="s">
        <v>5</v>
      </c>
      <c r="AG9" s="34"/>
      <c r="AH9" s="34"/>
      <c r="AI9" s="34"/>
      <c r="AJ9" s="34"/>
      <c r="AK9" s="35" t="s">
        <v>89</v>
      </c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7"/>
      <c r="BE9" s="24"/>
    </row>
    <row r="10" spans="2:59" x14ac:dyDescent="0.3">
      <c r="D10" s="30"/>
      <c r="E10" s="30"/>
      <c r="F10" s="30"/>
      <c r="G10" s="30"/>
      <c r="H10" s="30"/>
      <c r="I10" s="31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3"/>
      <c r="AC10" s="24"/>
      <c r="AD10" s="5"/>
      <c r="AE10" s="5"/>
      <c r="AF10" s="34"/>
      <c r="AG10" s="34"/>
      <c r="AH10" s="34"/>
      <c r="AI10" s="34"/>
      <c r="AJ10" s="34"/>
      <c r="AK10" s="35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7"/>
      <c r="BE10" s="24"/>
    </row>
    <row r="11" spans="2:59" x14ac:dyDescent="0.3">
      <c r="D11" s="30" t="s">
        <v>6</v>
      </c>
      <c r="E11" s="30"/>
      <c r="F11" s="30"/>
      <c r="G11" s="30"/>
      <c r="H11" s="30"/>
      <c r="I11" s="31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/>
      <c r="AC11" s="24"/>
      <c r="AD11" s="5"/>
      <c r="AE11" s="5"/>
      <c r="AF11" s="34" t="s">
        <v>6</v>
      </c>
      <c r="AG11" s="34"/>
      <c r="AH11" s="34"/>
      <c r="AI11" s="34"/>
      <c r="AJ11" s="34"/>
      <c r="AK11" s="35" t="s">
        <v>28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7"/>
      <c r="BE11" s="24"/>
    </row>
    <row r="12" spans="2:59" x14ac:dyDescent="0.3">
      <c r="D12" s="30"/>
      <c r="E12" s="30"/>
      <c r="F12" s="30"/>
      <c r="G12" s="30"/>
      <c r="H12" s="30"/>
      <c r="I12" s="31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  <c r="AC12" s="24"/>
      <c r="AD12" s="5"/>
      <c r="AE12" s="5"/>
      <c r="AF12" s="34"/>
      <c r="AG12" s="34"/>
      <c r="AH12" s="34"/>
      <c r="AI12" s="34"/>
      <c r="AJ12" s="34"/>
      <c r="AK12" s="35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7"/>
      <c r="BE12" s="24"/>
    </row>
    <row r="13" spans="2:59" ht="13.2" customHeight="1" x14ac:dyDescent="0.3">
      <c r="D13" s="30" t="s">
        <v>7</v>
      </c>
      <c r="E13" s="30"/>
      <c r="F13" s="30"/>
      <c r="G13" s="30"/>
      <c r="H13" s="30"/>
      <c r="I13" s="31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24"/>
      <c r="AD13" s="5"/>
      <c r="AE13" s="5"/>
      <c r="AF13" s="34" t="s">
        <v>7</v>
      </c>
      <c r="AG13" s="34"/>
      <c r="AH13" s="34"/>
      <c r="AI13" s="34"/>
      <c r="AJ13" s="34"/>
      <c r="AK13" s="35" t="s">
        <v>90</v>
      </c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7"/>
      <c r="BE13" s="24"/>
    </row>
    <row r="14" spans="2:59" x14ac:dyDescent="0.3">
      <c r="D14" s="30"/>
      <c r="E14" s="30"/>
      <c r="F14" s="30"/>
      <c r="G14" s="30"/>
      <c r="H14" s="30"/>
      <c r="I14" s="31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3"/>
      <c r="AC14" s="24"/>
      <c r="AD14" s="5"/>
      <c r="AE14" s="5"/>
      <c r="AF14" s="34"/>
      <c r="AG14" s="34"/>
      <c r="AH14" s="34"/>
      <c r="AI14" s="34"/>
      <c r="AJ14" s="34"/>
      <c r="AK14" s="35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7"/>
      <c r="BE14" s="24"/>
    </row>
    <row r="15" spans="2:59" ht="13.2" customHeight="1" x14ac:dyDescent="0.3">
      <c r="D15" s="30" t="s">
        <v>8</v>
      </c>
      <c r="E15" s="30"/>
      <c r="F15" s="30"/>
      <c r="G15" s="30"/>
      <c r="H15" s="30"/>
      <c r="I15" s="31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3"/>
      <c r="AC15" s="24"/>
      <c r="AD15" s="5"/>
      <c r="AE15" s="5"/>
      <c r="AF15" s="34" t="s">
        <v>8</v>
      </c>
      <c r="AG15" s="34"/>
      <c r="AH15" s="34"/>
      <c r="AI15" s="34"/>
      <c r="AJ15" s="34"/>
      <c r="AK15" s="38" t="s">
        <v>91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7"/>
      <c r="BE15" s="24"/>
    </row>
    <row r="16" spans="2:59" x14ac:dyDescent="0.3">
      <c r="D16" s="30"/>
      <c r="E16" s="30"/>
      <c r="F16" s="30"/>
      <c r="G16" s="30"/>
      <c r="H16" s="30"/>
      <c r="I16" s="31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3"/>
      <c r="AC16" s="24"/>
      <c r="AD16" s="5"/>
      <c r="AE16" s="5"/>
      <c r="AF16" s="34"/>
      <c r="AG16" s="34"/>
      <c r="AH16" s="34"/>
      <c r="AI16" s="34"/>
      <c r="AJ16" s="34"/>
      <c r="AK16" s="35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7"/>
      <c r="BE16" s="24"/>
    </row>
    <row r="17" spans="3:68" x14ac:dyDescent="0.3"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3:68" x14ac:dyDescent="0.3">
      <c r="C18" s="7" t="s">
        <v>9</v>
      </c>
      <c r="AD18" s="5"/>
      <c r="AE18" s="8" t="s">
        <v>9</v>
      </c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</row>
    <row r="19" spans="3:68" x14ac:dyDescent="0.3">
      <c r="D19" s="43" t="s">
        <v>10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5"/>
      <c r="S19" s="53" t="s">
        <v>11</v>
      </c>
      <c r="T19" s="53"/>
      <c r="U19" s="51"/>
      <c r="V19" s="53" t="s">
        <v>12</v>
      </c>
      <c r="W19" s="39"/>
      <c r="X19" s="39"/>
      <c r="Y19" s="53" t="s">
        <v>13</v>
      </c>
      <c r="Z19" s="39"/>
      <c r="AA19" s="39"/>
      <c r="AB19" s="49" t="s">
        <v>14</v>
      </c>
      <c r="AC19" s="25"/>
      <c r="AD19" s="5"/>
      <c r="AE19" s="5"/>
      <c r="AF19" s="46" t="s">
        <v>10</v>
      </c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  <c r="AU19" s="41" t="s">
        <v>11</v>
      </c>
      <c r="AV19" s="41"/>
      <c r="AW19" s="51">
        <v>9</v>
      </c>
      <c r="AX19" s="41" t="s">
        <v>12</v>
      </c>
      <c r="AY19" s="39">
        <v>1</v>
      </c>
      <c r="AZ19" s="39"/>
      <c r="BA19" s="41" t="s">
        <v>13</v>
      </c>
      <c r="BB19" s="39">
        <v>10</v>
      </c>
      <c r="BC19" s="39"/>
      <c r="BD19" s="149" t="s">
        <v>14</v>
      </c>
      <c r="BE19" s="25"/>
    </row>
    <row r="20" spans="3:68" x14ac:dyDescent="0.3"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54"/>
      <c r="T20" s="54"/>
      <c r="U20" s="52"/>
      <c r="V20" s="54"/>
      <c r="W20" s="40"/>
      <c r="X20" s="40"/>
      <c r="Y20" s="54"/>
      <c r="Z20" s="40"/>
      <c r="AA20" s="40"/>
      <c r="AB20" s="50"/>
      <c r="AC20" s="25"/>
      <c r="AD20" s="5"/>
      <c r="AE20" s="5"/>
      <c r="AF20" s="46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8"/>
      <c r="AU20" s="42"/>
      <c r="AV20" s="42"/>
      <c r="AW20" s="52"/>
      <c r="AX20" s="42"/>
      <c r="AY20" s="40"/>
      <c r="AZ20" s="40"/>
      <c r="BA20" s="42"/>
      <c r="BB20" s="40"/>
      <c r="BC20" s="40"/>
      <c r="BD20" s="150"/>
      <c r="BE20" s="25"/>
    </row>
    <row r="21" spans="3:68" x14ac:dyDescent="0.3">
      <c r="D21" s="43" t="s">
        <v>15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5"/>
      <c r="S21" s="9"/>
      <c r="T21" s="9"/>
      <c r="U21" s="9"/>
      <c r="V21" s="9"/>
      <c r="W21" s="9"/>
      <c r="X21" s="9"/>
      <c r="Y21" s="9"/>
      <c r="Z21" s="9"/>
      <c r="AA21" s="9"/>
      <c r="AB21" s="10"/>
      <c r="AC21" s="26"/>
      <c r="AD21" s="5"/>
      <c r="AE21" s="5"/>
      <c r="AF21" s="46" t="s">
        <v>15</v>
      </c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8"/>
      <c r="AU21" s="9"/>
      <c r="AV21" s="9"/>
      <c r="AW21" s="9"/>
      <c r="AX21" s="9"/>
      <c r="AY21" s="9"/>
      <c r="AZ21" s="9"/>
      <c r="BA21" s="9"/>
      <c r="BB21" s="9"/>
      <c r="BC21" s="9"/>
      <c r="BD21" s="10"/>
      <c r="BE21" s="26"/>
    </row>
    <row r="22" spans="3:68" x14ac:dyDescent="0.3"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11"/>
      <c r="T22" s="11"/>
      <c r="U22" s="11"/>
      <c r="V22" s="12"/>
      <c r="W22" s="11"/>
      <c r="X22" s="11"/>
      <c r="Y22" s="11"/>
      <c r="Z22" s="11"/>
      <c r="AA22" s="11"/>
      <c r="AB22" s="13"/>
      <c r="AC22" s="26"/>
      <c r="AD22" s="5"/>
      <c r="AE22" s="5"/>
      <c r="AF22" s="46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8"/>
      <c r="AU22" s="11"/>
      <c r="AV22" s="11"/>
      <c r="AW22" s="11"/>
      <c r="AX22" s="12"/>
      <c r="AY22" s="11"/>
      <c r="AZ22" s="11"/>
      <c r="BA22" s="11"/>
      <c r="BB22" s="11"/>
      <c r="BC22" s="11"/>
      <c r="BD22" s="13"/>
      <c r="BE22" s="26"/>
      <c r="BM22" s="1">
        <v>1</v>
      </c>
      <c r="BN22" s="1" t="str">
        <f>CHOOSE($BM$22,"50","70","90")</f>
        <v>50</v>
      </c>
    </row>
    <row r="23" spans="3:68" ht="13.2" customHeight="1" x14ac:dyDescent="0.3">
      <c r="D23" s="69" t="s">
        <v>16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72" t="s">
        <v>17</v>
      </c>
      <c r="T23" s="73"/>
      <c r="U23" s="55"/>
      <c r="V23" s="56"/>
      <c r="W23" s="56"/>
      <c r="X23" s="56"/>
      <c r="Y23" s="56"/>
      <c r="Z23" s="56"/>
      <c r="AA23" s="57"/>
      <c r="AB23" s="76" t="s">
        <v>18</v>
      </c>
      <c r="AC23" s="27"/>
      <c r="AD23" s="5"/>
      <c r="AE23" s="5"/>
      <c r="AF23" s="35" t="s">
        <v>16</v>
      </c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7"/>
      <c r="AU23" s="78" t="s">
        <v>17</v>
      </c>
      <c r="AV23" s="79"/>
      <c r="AW23" s="55">
        <v>1800000</v>
      </c>
      <c r="AX23" s="56"/>
      <c r="AY23" s="56"/>
      <c r="AZ23" s="56"/>
      <c r="BA23" s="56"/>
      <c r="BB23" s="56"/>
      <c r="BC23" s="57"/>
      <c r="BD23" s="151" t="s">
        <v>18</v>
      </c>
      <c r="BE23" s="27"/>
    </row>
    <row r="24" spans="3:68" x14ac:dyDescent="0.3">
      <c r="D24" s="69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74"/>
      <c r="T24" s="75"/>
      <c r="U24" s="58"/>
      <c r="V24" s="59"/>
      <c r="W24" s="59"/>
      <c r="X24" s="59"/>
      <c r="Y24" s="59"/>
      <c r="Z24" s="59"/>
      <c r="AA24" s="60"/>
      <c r="AB24" s="77"/>
      <c r="AC24" s="27"/>
      <c r="AD24" s="5"/>
      <c r="AE24" s="5"/>
      <c r="AF24" s="35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7"/>
      <c r="AU24" s="80"/>
      <c r="AV24" s="81"/>
      <c r="AW24" s="58"/>
      <c r="AX24" s="59"/>
      <c r="AY24" s="59"/>
      <c r="AZ24" s="59"/>
      <c r="BA24" s="59"/>
      <c r="BB24" s="59"/>
      <c r="BC24" s="60"/>
      <c r="BD24" s="152"/>
      <c r="BE24" s="27"/>
    </row>
    <row r="25" spans="3:68" x14ac:dyDescent="0.3"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3:68" x14ac:dyDescent="0.3">
      <c r="C26" s="1" t="s">
        <v>19</v>
      </c>
      <c r="AD26" s="5"/>
      <c r="AE26" s="5" t="s">
        <v>19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3:68" ht="13.2" customHeight="1" x14ac:dyDescent="0.3">
      <c r="D27" s="61" t="s">
        <v>20</v>
      </c>
      <c r="E27" s="61"/>
      <c r="F27" s="61"/>
      <c r="G27" s="61"/>
      <c r="H27" s="61"/>
      <c r="I27" s="61"/>
      <c r="J27" s="61"/>
      <c r="K27" s="61"/>
      <c r="L27" s="61"/>
      <c r="M27" s="61"/>
      <c r="N27" s="62" t="s">
        <v>21</v>
      </c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3" t="s">
        <v>22</v>
      </c>
      <c r="AB27" s="64"/>
      <c r="AC27" s="21"/>
      <c r="AD27" s="5"/>
      <c r="AE27" s="5"/>
      <c r="AF27" s="65" t="s">
        <v>20</v>
      </c>
      <c r="AG27" s="65"/>
      <c r="AH27" s="65"/>
      <c r="AI27" s="65"/>
      <c r="AJ27" s="65"/>
      <c r="AK27" s="65"/>
      <c r="AL27" s="65"/>
      <c r="AM27" s="65"/>
      <c r="AN27" s="65"/>
      <c r="AO27" s="65"/>
      <c r="AP27" s="66" t="s">
        <v>21</v>
      </c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7" t="s">
        <v>22</v>
      </c>
      <c r="BD27" s="68"/>
      <c r="BE27" s="21"/>
    </row>
    <row r="28" spans="3:68" x14ac:dyDescent="0.3"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4"/>
      <c r="AB28" s="64"/>
      <c r="AC28" s="21"/>
      <c r="AD28" s="5"/>
      <c r="AE28" s="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8"/>
      <c r="BD28" s="68"/>
      <c r="BE28" s="21"/>
    </row>
    <row r="29" spans="3:68" x14ac:dyDescent="0.3">
      <c r="D29" s="64" t="s">
        <v>23</v>
      </c>
      <c r="E29" s="64"/>
      <c r="F29" s="64"/>
      <c r="G29" s="64"/>
      <c r="H29" s="64"/>
      <c r="I29" s="64"/>
      <c r="J29" s="64"/>
      <c r="K29" s="63" t="s">
        <v>24</v>
      </c>
      <c r="L29" s="64"/>
      <c r="M29" s="64"/>
      <c r="N29" s="64" t="s">
        <v>25</v>
      </c>
      <c r="O29" s="64"/>
      <c r="P29" s="64"/>
      <c r="Q29" s="64"/>
      <c r="R29" s="64"/>
      <c r="S29" s="64" t="s">
        <v>26</v>
      </c>
      <c r="T29" s="64"/>
      <c r="U29" s="64"/>
      <c r="V29" s="64"/>
      <c r="W29" s="64"/>
      <c r="X29" s="63" t="s">
        <v>27</v>
      </c>
      <c r="Y29" s="64"/>
      <c r="Z29" s="64"/>
      <c r="AA29" s="64"/>
      <c r="AB29" s="64"/>
      <c r="AC29" s="21"/>
      <c r="AD29" s="5"/>
      <c r="AE29" s="5"/>
      <c r="AF29" s="68" t="s">
        <v>23</v>
      </c>
      <c r="AG29" s="68"/>
      <c r="AH29" s="68"/>
      <c r="AI29" s="68"/>
      <c r="AJ29" s="68"/>
      <c r="AK29" s="68"/>
      <c r="AL29" s="68"/>
      <c r="AM29" s="67" t="s">
        <v>24</v>
      </c>
      <c r="AN29" s="68"/>
      <c r="AO29" s="68"/>
      <c r="AP29" s="68" t="s">
        <v>25</v>
      </c>
      <c r="AQ29" s="68"/>
      <c r="AR29" s="68"/>
      <c r="AS29" s="68"/>
      <c r="AT29" s="68"/>
      <c r="AU29" s="68" t="s">
        <v>26</v>
      </c>
      <c r="AV29" s="68"/>
      <c r="AW29" s="68"/>
      <c r="AX29" s="68"/>
      <c r="AY29" s="68"/>
      <c r="AZ29" s="67" t="s">
        <v>27</v>
      </c>
      <c r="BA29" s="68"/>
      <c r="BB29" s="68"/>
      <c r="BC29" s="68"/>
      <c r="BD29" s="68"/>
      <c r="BE29" s="21"/>
    </row>
    <row r="30" spans="3:68" ht="13.8" thickBot="1" x14ac:dyDescent="0.35"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21"/>
      <c r="AD30" s="5"/>
      <c r="AE30" s="5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21"/>
    </row>
    <row r="31" spans="3:68" ht="13.8" thickBot="1" x14ac:dyDescent="0.35">
      <c r="D31" s="82"/>
      <c r="E31" s="82"/>
      <c r="F31" s="82"/>
      <c r="G31" s="82"/>
      <c r="H31" s="82"/>
      <c r="I31" s="82"/>
      <c r="J31" s="82"/>
      <c r="K31" s="83"/>
      <c r="L31" s="83"/>
      <c r="M31" s="84" t="s">
        <v>18</v>
      </c>
      <c r="N31" s="83"/>
      <c r="O31" s="83"/>
      <c r="P31" s="83"/>
      <c r="Q31" s="83"/>
      <c r="R31" s="84" t="s">
        <v>18</v>
      </c>
      <c r="S31" s="83"/>
      <c r="T31" s="83"/>
      <c r="U31" s="83"/>
      <c r="V31" s="83"/>
      <c r="W31" s="84" t="s">
        <v>18</v>
      </c>
      <c r="X31" s="85">
        <f>S31-N31</f>
        <v>0</v>
      </c>
      <c r="Y31" s="85"/>
      <c r="Z31" s="84" t="s">
        <v>18</v>
      </c>
      <c r="AA31" s="64" t="str">
        <f>IF(X31&gt;K31,IF(S31&gt;$BN$32,"適","非"),"非")</f>
        <v>非</v>
      </c>
      <c r="AB31" s="64"/>
      <c r="AC31" s="21"/>
      <c r="AD31" s="5"/>
      <c r="AE31" s="5"/>
      <c r="AF31" s="82" t="s">
        <v>28</v>
      </c>
      <c r="AG31" s="82"/>
      <c r="AH31" s="82"/>
      <c r="AI31" s="82"/>
      <c r="AJ31" s="82"/>
      <c r="AK31" s="82"/>
      <c r="AL31" s="82"/>
      <c r="AM31" s="83">
        <v>70</v>
      </c>
      <c r="AN31" s="83"/>
      <c r="AO31" s="86" t="s">
        <v>18</v>
      </c>
      <c r="AP31" s="83">
        <v>1180</v>
      </c>
      <c r="AQ31" s="83"/>
      <c r="AR31" s="83"/>
      <c r="AS31" s="83"/>
      <c r="AT31" s="86" t="s">
        <v>18</v>
      </c>
      <c r="AU31" s="83">
        <v>1250</v>
      </c>
      <c r="AV31" s="83"/>
      <c r="AW31" s="83"/>
      <c r="AX31" s="83"/>
      <c r="AY31" s="86" t="s">
        <v>18</v>
      </c>
      <c r="AZ31" s="87">
        <f>AU31-AP31</f>
        <v>70</v>
      </c>
      <c r="BA31" s="87"/>
      <c r="BB31" s="86" t="s">
        <v>18</v>
      </c>
      <c r="BC31" s="68" t="str">
        <f>IF(AZ31&gt;AM31,IF(AU31&gt;$BN$32,"適","非"),"非")</f>
        <v>非</v>
      </c>
      <c r="BD31" s="68"/>
      <c r="BE31" s="21"/>
      <c r="BF31" s="6" t="s">
        <v>29</v>
      </c>
      <c r="BM31" s="1" t="s">
        <v>30</v>
      </c>
      <c r="BN31" s="14">
        <v>1200</v>
      </c>
      <c r="BO31" s="1" t="s">
        <v>18</v>
      </c>
      <c r="BP31" s="1" t="s">
        <v>31</v>
      </c>
    </row>
    <row r="32" spans="3:68" ht="13.8" thickBot="1" x14ac:dyDescent="0.35">
      <c r="D32" s="82"/>
      <c r="E32" s="82"/>
      <c r="F32" s="82"/>
      <c r="G32" s="82"/>
      <c r="H32" s="82"/>
      <c r="I32" s="82"/>
      <c r="J32" s="82"/>
      <c r="K32" s="83"/>
      <c r="L32" s="83"/>
      <c r="M32" s="84"/>
      <c r="N32" s="83"/>
      <c r="O32" s="83"/>
      <c r="P32" s="83"/>
      <c r="Q32" s="83"/>
      <c r="R32" s="84"/>
      <c r="S32" s="83"/>
      <c r="T32" s="83"/>
      <c r="U32" s="83"/>
      <c r="V32" s="83"/>
      <c r="W32" s="84"/>
      <c r="X32" s="85"/>
      <c r="Y32" s="85"/>
      <c r="Z32" s="84"/>
      <c r="AA32" s="64"/>
      <c r="AB32" s="64"/>
      <c r="AC32" s="21"/>
      <c r="AD32" s="5"/>
      <c r="AE32" s="5"/>
      <c r="AF32" s="82"/>
      <c r="AG32" s="82"/>
      <c r="AH32" s="82"/>
      <c r="AI32" s="82"/>
      <c r="AJ32" s="82"/>
      <c r="AK32" s="82"/>
      <c r="AL32" s="82"/>
      <c r="AM32" s="83"/>
      <c r="AN32" s="83"/>
      <c r="AO32" s="86"/>
      <c r="AP32" s="83"/>
      <c r="AQ32" s="83"/>
      <c r="AR32" s="83"/>
      <c r="AS32" s="83"/>
      <c r="AT32" s="86"/>
      <c r="AU32" s="83"/>
      <c r="AV32" s="83"/>
      <c r="AW32" s="83"/>
      <c r="AX32" s="83"/>
      <c r="AY32" s="86"/>
      <c r="AZ32" s="87"/>
      <c r="BA32" s="87"/>
      <c r="BB32" s="86"/>
      <c r="BC32" s="68"/>
      <c r="BD32" s="68"/>
      <c r="BE32" s="21"/>
      <c r="BF32" s="6" t="s">
        <v>32</v>
      </c>
      <c r="BM32" s="1" t="s">
        <v>33</v>
      </c>
      <c r="BN32" s="14">
        <f>ROUND(BN31*1.02,0)+1</f>
        <v>1225</v>
      </c>
      <c r="BO32" s="1" t="s">
        <v>18</v>
      </c>
      <c r="BP32" s="1" t="s">
        <v>34</v>
      </c>
    </row>
    <row r="33" spans="4:57" x14ac:dyDescent="0.3">
      <c r="D33" s="82"/>
      <c r="E33" s="82"/>
      <c r="F33" s="82"/>
      <c r="G33" s="82"/>
      <c r="H33" s="82"/>
      <c r="I33" s="82"/>
      <c r="J33" s="82"/>
      <c r="K33" s="83"/>
      <c r="L33" s="83"/>
      <c r="M33" s="84" t="s">
        <v>18</v>
      </c>
      <c r="N33" s="83"/>
      <c r="O33" s="83"/>
      <c r="P33" s="83"/>
      <c r="Q33" s="83"/>
      <c r="R33" s="84" t="s">
        <v>18</v>
      </c>
      <c r="S33" s="83"/>
      <c r="T33" s="83"/>
      <c r="U33" s="83"/>
      <c r="V33" s="83"/>
      <c r="W33" s="84" t="s">
        <v>18</v>
      </c>
      <c r="X33" s="85">
        <f>S33-N33</f>
        <v>0</v>
      </c>
      <c r="Y33" s="85"/>
      <c r="Z33" s="84" t="s">
        <v>18</v>
      </c>
      <c r="AA33" s="64" t="str">
        <f>IF(X33&gt;K33,IF(S33&gt;$BN$32,"適","非"),"非")</f>
        <v>非</v>
      </c>
      <c r="AB33" s="64"/>
      <c r="AC33" s="21"/>
      <c r="AD33" s="5"/>
      <c r="AE33" s="5"/>
      <c r="AF33" s="82" t="s">
        <v>35</v>
      </c>
      <c r="AG33" s="82"/>
      <c r="AH33" s="82"/>
      <c r="AI33" s="82"/>
      <c r="AJ33" s="82"/>
      <c r="AK33" s="82"/>
      <c r="AL33" s="82"/>
      <c r="AM33" s="88">
        <v>70</v>
      </c>
      <c r="AN33" s="89"/>
      <c r="AO33" s="86" t="s">
        <v>18</v>
      </c>
      <c r="AP33" s="83">
        <v>1190</v>
      </c>
      <c r="AQ33" s="83"/>
      <c r="AR33" s="83"/>
      <c r="AS33" s="83"/>
      <c r="AT33" s="86" t="s">
        <v>18</v>
      </c>
      <c r="AU33" s="83">
        <v>1260</v>
      </c>
      <c r="AV33" s="83"/>
      <c r="AW33" s="83"/>
      <c r="AX33" s="83"/>
      <c r="AY33" s="86" t="s">
        <v>18</v>
      </c>
      <c r="AZ33" s="87">
        <f>AU33-AP33</f>
        <v>70</v>
      </c>
      <c r="BA33" s="87"/>
      <c r="BB33" s="86" t="s">
        <v>18</v>
      </c>
      <c r="BC33" s="68" t="str">
        <f t="shared" ref="BC33" si="0">IF(AZ33&gt;AM33,IF(AU33&gt;$BN$32,"適","非"),"非")</f>
        <v>非</v>
      </c>
      <c r="BD33" s="68"/>
      <c r="BE33" s="21"/>
    </row>
    <row r="34" spans="4:57" x14ac:dyDescent="0.3">
      <c r="D34" s="82"/>
      <c r="E34" s="82"/>
      <c r="F34" s="82"/>
      <c r="G34" s="82"/>
      <c r="H34" s="82"/>
      <c r="I34" s="82"/>
      <c r="J34" s="82"/>
      <c r="K34" s="83"/>
      <c r="L34" s="83"/>
      <c r="M34" s="84"/>
      <c r="N34" s="83"/>
      <c r="O34" s="83"/>
      <c r="P34" s="83"/>
      <c r="Q34" s="83"/>
      <c r="R34" s="84"/>
      <c r="S34" s="83"/>
      <c r="T34" s="83"/>
      <c r="U34" s="83"/>
      <c r="V34" s="83"/>
      <c r="W34" s="84"/>
      <c r="X34" s="85"/>
      <c r="Y34" s="85"/>
      <c r="Z34" s="84"/>
      <c r="AA34" s="64"/>
      <c r="AB34" s="64"/>
      <c r="AC34" s="21"/>
      <c r="AD34" s="5"/>
      <c r="AE34" s="5"/>
      <c r="AF34" s="82"/>
      <c r="AG34" s="82"/>
      <c r="AH34" s="82"/>
      <c r="AI34" s="82"/>
      <c r="AJ34" s="82"/>
      <c r="AK34" s="82"/>
      <c r="AL34" s="82"/>
      <c r="AM34" s="90"/>
      <c r="AN34" s="91"/>
      <c r="AO34" s="86"/>
      <c r="AP34" s="83"/>
      <c r="AQ34" s="83"/>
      <c r="AR34" s="83"/>
      <c r="AS34" s="83"/>
      <c r="AT34" s="86"/>
      <c r="AU34" s="83"/>
      <c r="AV34" s="83"/>
      <c r="AW34" s="83"/>
      <c r="AX34" s="83"/>
      <c r="AY34" s="86"/>
      <c r="AZ34" s="87"/>
      <c r="BA34" s="87"/>
      <c r="BB34" s="86"/>
      <c r="BC34" s="68"/>
      <c r="BD34" s="68"/>
      <c r="BE34" s="21"/>
    </row>
    <row r="35" spans="4:57" x14ac:dyDescent="0.3">
      <c r="D35" s="82"/>
      <c r="E35" s="82"/>
      <c r="F35" s="82"/>
      <c r="G35" s="82"/>
      <c r="H35" s="82"/>
      <c r="I35" s="82"/>
      <c r="J35" s="82"/>
      <c r="K35" s="83"/>
      <c r="L35" s="83"/>
      <c r="M35" s="84" t="s">
        <v>18</v>
      </c>
      <c r="N35" s="83"/>
      <c r="O35" s="83"/>
      <c r="P35" s="83"/>
      <c r="Q35" s="83"/>
      <c r="R35" s="84" t="s">
        <v>18</v>
      </c>
      <c r="S35" s="83"/>
      <c r="T35" s="83"/>
      <c r="U35" s="83"/>
      <c r="V35" s="83"/>
      <c r="W35" s="84" t="s">
        <v>18</v>
      </c>
      <c r="X35" s="85">
        <f>S35-N35</f>
        <v>0</v>
      </c>
      <c r="Y35" s="85"/>
      <c r="Z35" s="84" t="s">
        <v>18</v>
      </c>
      <c r="AA35" s="64" t="str">
        <f>IF(X35&gt;K35,IF(S35&gt;$BN$32,"適","非"),"非")</f>
        <v>非</v>
      </c>
      <c r="AB35" s="64"/>
      <c r="AC35" s="21"/>
      <c r="AD35" s="5"/>
      <c r="AE35" s="5"/>
      <c r="AF35" s="82" t="s">
        <v>35</v>
      </c>
      <c r="AG35" s="82"/>
      <c r="AH35" s="82"/>
      <c r="AI35" s="82"/>
      <c r="AJ35" s="82"/>
      <c r="AK35" s="82"/>
      <c r="AL35" s="82"/>
      <c r="AM35" s="88">
        <v>70</v>
      </c>
      <c r="AN35" s="89"/>
      <c r="AO35" s="86" t="s">
        <v>18</v>
      </c>
      <c r="AP35" s="83">
        <v>1200</v>
      </c>
      <c r="AQ35" s="83"/>
      <c r="AR35" s="83"/>
      <c r="AS35" s="83"/>
      <c r="AT35" s="86" t="s">
        <v>18</v>
      </c>
      <c r="AU35" s="83">
        <v>1270</v>
      </c>
      <c r="AV35" s="83"/>
      <c r="AW35" s="83"/>
      <c r="AX35" s="83"/>
      <c r="AY35" s="86" t="s">
        <v>18</v>
      </c>
      <c r="AZ35" s="87">
        <f>AU35-AP35</f>
        <v>70</v>
      </c>
      <c r="BA35" s="87"/>
      <c r="BB35" s="86" t="s">
        <v>18</v>
      </c>
      <c r="BC35" s="68" t="str">
        <f t="shared" ref="BC35" si="1">IF(AZ35&gt;AM35,IF(AU35&gt;$BN$32,"適","非"),"非")</f>
        <v>非</v>
      </c>
      <c r="BD35" s="68"/>
      <c r="BE35" s="21"/>
    </row>
    <row r="36" spans="4:57" x14ac:dyDescent="0.3">
      <c r="D36" s="82"/>
      <c r="E36" s="82"/>
      <c r="F36" s="82"/>
      <c r="G36" s="82"/>
      <c r="H36" s="82"/>
      <c r="I36" s="82"/>
      <c r="J36" s="82"/>
      <c r="K36" s="83"/>
      <c r="L36" s="83"/>
      <c r="M36" s="84"/>
      <c r="N36" s="83"/>
      <c r="O36" s="83"/>
      <c r="P36" s="83"/>
      <c r="Q36" s="83"/>
      <c r="R36" s="84"/>
      <c r="S36" s="83"/>
      <c r="T36" s="83"/>
      <c r="U36" s="83"/>
      <c r="V36" s="83"/>
      <c r="W36" s="84"/>
      <c r="X36" s="85"/>
      <c r="Y36" s="85"/>
      <c r="Z36" s="84"/>
      <c r="AA36" s="64"/>
      <c r="AB36" s="64"/>
      <c r="AC36" s="21"/>
      <c r="AD36" s="5"/>
      <c r="AE36" s="5"/>
      <c r="AF36" s="82"/>
      <c r="AG36" s="82"/>
      <c r="AH36" s="82"/>
      <c r="AI36" s="82"/>
      <c r="AJ36" s="82"/>
      <c r="AK36" s="82"/>
      <c r="AL36" s="82"/>
      <c r="AM36" s="90"/>
      <c r="AN36" s="91"/>
      <c r="AO36" s="86"/>
      <c r="AP36" s="83"/>
      <c r="AQ36" s="83"/>
      <c r="AR36" s="83"/>
      <c r="AS36" s="83"/>
      <c r="AT36" s="86"/>
      <c r="AU36" s="83"/>
      <c r="AV36" s="83"/>
      <c r="AW36" s="83"/>
      <c r="AX36" s="83"/>
      <c r="AY36" s="86"/>
      <c r="AZ36" s="87"/>
      <c r="BA36" s="87"/>
      <c r="BB36" s="86"/>
      <c r="BC36" s="68"/>
      <c r="BD36" s="68"/>
      <c r="BE36" s="21"/>
    </row>
    <row r="37" spans="4:57" x14ac:dyDescent="0.3">
      <c r="D37" s="82"/>
      <c r="E37" s="82"/>
      <c r="F37" s="82"/>
      <c r="G37" s="82"/>
      <c r="H37" s="82"/>
      <c r="I37" s="82"/>
      <c r="J37" s="82"/>
      <c r="K37" s="83"/>
      <c r="L37" s="83"/>
      <c r="M37" s="84" t="s">
        <v>18</v>
      </c>
      <c r="N37" s="83"/>
      <c r="O37" s="83"/>
      <c r="P37" s="83"/>
      <c r="Q37" s="83"/>
      <c r="R37" s="84" t="s">
        <v>18</v>
      </c>
      <c r="S37" s="83"/>
      <c r="T37" s="83"/>
      <c r="U37" s="83"/>
      <c r="V37" s="83"/>
      <c r="W37" s="84" t="s">
        <v>18</v>
      </c>
      <c r="X37" s="85">
        <f>S37-N37</f>
        <v>0</v>
      </c>
      <c r="Y37" s="85"/>
      <c r="Z37" s="84" t="s">
        <v>18</v>
      </c>
      <c r="AA37" s="64" t="str">
        <f>IF(X37&gt;K37,IF(S37&gt;$BN$32,"適","非"),"非")</f>
        <v>非</v>
      </c>
      <c r="AB37" s="64"/>
      <c r="AC37" s="21"/>
      <c r="AD37" s="5"/>
      <c r="AE37" s="5"/>
      <c r="AF37" s="82" t="s">
        <v>35</v>
      </c>
      <c r="AG37" s="82"/>
      <c r="AH37" s="82"/>
      <c r="AI37" s="82"/>
      <c r="AJ37" s="82"/>
      <c r="AK37" s="82"/>
      <c r="AL37" s="82"/>
      <c r="AM37" s="83">
        <v>73</v>
      </c>
      <c r="AN37" s="83"/>
      <c r="AO37" s="86" t="s">
        <v>18</v>
      </c>
      <c r="AP37" s="83">
        <v>1210</v>
      </c>
      <c r="AQ37" s="83"/>
      <c r="AR37" s="83"/>
      <c r="AS37" s="83"/>
      <c r="AT37" s="86" t="s">
        <v>18</v>
      </c>
      <c r="AU37" s="88">
        <v>1285</v>
      </c>
      <c r="AV37" s="92"/>
      <c r="AW37" s="92"/>
      <c r="AX37" s="89"/>
      <c r="AY37" s="86" t="s">
        <v>18</v>
      </c>
      <c r="AZ37" s="87">
        <f>AU37-AP37</f>
        <v>75</v>
      </c>
      <c r="BA37" s="87"/>
      <c r="BB37" s="86" t="s">
        <v>18</v>
      </c>
      <c r="BC37" s="68" t="str">
        <f t="shared" ref="BC37" si="2">IF(AZ37&gt;AM37,IF(AU37&gt;$BN$32,"適","非"),"非")</f>
        <v>適</v>
      </c>
      <c r="BD37" s="68"/>
      <c r="BE37" s="21"/>
    </row>
    <row r="38" spans="4:57" x14ac:dyDescent="0.3">
      <c r="D38" s="82"/>
      <c r="E38" s="82"/>
      <c r="F38" s="82"/>
      <c r="G38" s="82"/>
      <c r="H38" s="82"/>
      <c r="I38" s="82"/>
      <c r="J38" s="82"/>
      <c r="K38" s="83"/>
      <c r="L38" s="83"/>
      <c r="M38" s="84"/>
      <c r="N38" s="83"/>
      <c r="O38" s="83"/>
      <c r="P38" s="83"/>
      <c r="Q38" s="83"/>
      <c r="R38" s="84"/>
      <c r="S38" s="83"/>
      <c r="T38" s="83"/>
      <c r="U38" s="83"/>
      <c r="V38" s="83"/>
      <c r="W38" s="84"/>
      <c r="X38" s="85"/>
      <c r="Y38" s="85"/>
      <c r="Z38" s="84"/>
      <c r="AA38" s="64"/>
      <c r="AB38" s="64"/>
      <c r="AC38" s="21"/>
      <c r="AD38" s="5"/>
      <c r="AE38" s="5"/>
      <c r="AF38" s="82"/>
      <c r="AG38" s="82"/>
      <c r="AH38" s="82"/>
      <c r="AI38" s="82"/>
      <c r="AJ38" s="82"/>
      <c r="AK38" s="82"/>
      <c r="AL38" s="82"/>
      <c r="AM38" s="83"/>
      <c r="AN38" s="83"/>
      <c r="AO38" s="86"/>
      <c r="AP38" s="83"/>
      <c r="AQ38" s="83"/>
      <c r="AR38" s="83"/>
      <c r="AS38" s="83"/>
      <c r="AT38" s="86"/>
      <c r="AU38" s="90"/>
      <c r="AV38" s="93"/>
      <c r="AW38" s="93"/>
      <c r="AX38" s="91"/>
      <c r="AY38" s="86"/>
      <c r="AZ38" s="87"/>
      <c r="BA38" s="87"/>
      <c r="BB38" s="86"/>
      <c r="BC38" s="68"/>
      <c r="BD38" s="68"/>
      <c r="BE38" s="21"/>
    </row>
    <row r="39" spans="4:57" x14ac:dyDescent="0.3">
      <c r="D39" s="82"/>
      <c r="E39" s="82"/>
      <c r="F39" s="82"/>
      <c r="G39" s="82"/>
      <c r="H39" s="82"/>
      <c r="I39" s="82"/>
      <c r="J39" s="82"/>
      <c r="K39" s="83"/>
      <c r="L39" s="83"/>
      <c r="M39" s="84" t="s">
        <v>18</v>
      </c>
      <c r="N39" s="83"/>
      <c r="O39" s="83"/>
      <c r="P39" s="83"/>
      <c r="Q39" s="83"/>
      <c r="R39" s="84" t="s">
        <v>18</v>
      </c>
      <c r="S39" s="83"/>
      <c r="T39" s="83"/>
      <c r="U39" s="83"/>
      <c r="V39" s="83"/>
      <c r="W39" s="84" t="s">
        <v>18</v>
      </c>
      <c r="X39" s="85">
        <f>S39-N39</f>
        <v>0</v>
      </c>
      <c r="Y39" s="85"/>
      <c r="Z39" s="84" t="s">
        <v>18</v>
      </c>
      <c r="AA39" s="64" t="str">
        <f t="shared" ref="AA39" si="3">IF(X39&gt;K39,IF(S39&gt;$BN$32,"適","非"),"非")</f>
        <v>非</v>
      </c>
      <c r="AB39" s="64"/>
      <c r="AC39" s="21"/>
      <c r="AD39" s="5"/>
      <c r="AE39" s="5"/>
      <c r="AF39" s="82" t="s">
        <v>35</v>
      </c>
      <c r="AG39" s="82"/>
      <c r="AH39" s="82"/>
      <c r="AI39" s="82"/>
      <c r="AJ39" s="82"/>
      <c r="AK39" s="82"/>
      <c r="AL39" s="82"/>
      <c r="AM39" s="83">
        <v>73</v>
      </c>
      <c r="AN39" s="83"/>
      <c r="AO39" s="86" t="s">
        <v>18</v>
      </c>
      <c r="AP39" s="83">
        <v>1220</v>
      </c>
      <c r="AQ39" s="83"/>
      <c r="AR39" s="83"/>
      <c r="AS39" s="83"/>
      <c r="AT39" s="86" t="s">
        <v>18</v>
      </c>
      <c r="AU39" s="88">
        <v>1295</v>
      </c>
      <c r="AV39" s="92"/>
      <c r="AW39" s="92"/>
      <c r="AX39" s="89"/>
      <c r="AY39" s="86" t="s">
        <v>18</v>
      </c>
      <c r="AZ39" s="87">
        <f>AU39-AP39</f>
        <v>75</v>
      </c>
      <c r="BA39" s="87"/>
      <c r="BB39" s="86" t="s">
        <v>18</v>
      </c>
      <c r="BC39" s="68" t="str">
        <f t="shared" ref="BC39" si="4">IF(AZ39&gt;AM39,IF(AU39&gt;$BN$32,"適","非"),"非")</f>
        <v>適</v>
      </c>
      <c r="BD39" s="68"/>
      <c r="BE39" s="21"/>
    </row>
    <row r="40" spans="4:57" x14ac:dyDescent="0.3">
      <c r="D40" s="82"/>
      <c r="E40" s="82"/>
      <c r="F40" s="82"/>
      <c r="G40" s="82"/>
      <c r="H40" s="82"/>
      <c r="I40" s="82"/>
      <c r="J40" s="82"/>
      <c r="K40" s="83"/>
      <c r="L40" s="83"/>
      <c r="M40" s="84"/>
      <c r="N40" s="83"/>
      <c r="O40" s="83"/>
      <c r="P40" s="83"/>
      <c r="Q40" s="83"/>
      <c r="R40" s="84"/>
      <c r="S40" s="83"/>
      <c r="T40" s="83"/>
      <c r="U40" s="83"/>
      <c r="V40" s="83"/>
      <c r="W40" s="84"/>
      <c r="X40" s="85"/>
      <c r="Y40" s="85"/>
      <c r="Z40" s="84"/>
      <c r="AA40" s="64"/>
      <c r="AB40" s="64"/>
      <c r="AC40" s="21"/>
      <c r="AD40" s="5"/>
      <c r="AE40" s="5"/>
      <c r="AF40" s="82"/>
      <c r="AG40" s="82"/>
      <c r="AH40" s="82"/>
      <c r="AI40" s="82"/>
      <c r="AJ40" s="82"/>
      <c r="AK40" s="82"/>
      <c r="AL40" s="82"/>
      <c r="AM40" s="83"/>
      <c r="AN40" s="83"/>
      <c r="AO40" s="86"/>
      <c r="AP40" s="83"/>
      <c r="AQ40" s="83"/>
      <c r="AR40" s="83"/>
      <c r="AS40" s="83"/>
      <c r="AT40" s="86"/>
      <c r="AU40" s="90"/>
      <c r="AV40" s="93"/>
      <c r="AW40" s="93"/>
      <c r="AX40" s="91"/>
      <c r="AY40" s="86"/>
      <c r="AZ40" s="87"/>
      <c r="BA40" s="87"/>
      <c r="BB40" s="86"/>
      <c r="BC40" s="68"/>
      <c r="BD40" s="68"/>
      <c r="BE40" s="21"/>
    </row>
    <row r="41" spans="4:57" x14ac:dyDescent="0.3">
      <c r="D41" s="82"/>
      <c r="E41" s="82"/>
      <c r="F41" s="82"/>
      <c r="G41" s="82"/>
      <c r="H41" s="82"/>
      <c r="I41" s="82"/>
      <c r="J41" s="82"/>
      <c r="K41" s="83"/>
      <c r="L41" s="83"/>
      <c r="M41" s="84" t="s">
        <v>18</v>
      </c>
      <c r="N41" s="83"/>
      <c r="O41" s="83"/>
      <c r="P41" s="83"/>
      <c r="Q41" s="83"/>
      <c r="R41" s="84" t="s">
        <v>18</v>
      </c>
      <c r="S41" s="83"/>
      <c r="T41" s="83"/>
      <c r="U41" s="83"/>
      <c r="V41" s="83"/>
      <c r="W41" s="84" t="s">
        <v>18</v>
      </c>
      <c r="X41" s="85">
        <f>S41-N41</f>
        <v>0</v>
      </c>
      <c r="Y41" s="85"/>
      <c r="Z41" s="84" t="s">
        <v>18</v>
      </c>
      <c r="AA41" s="64" t="str">
        <f t="shared" ref="AA41" si="5">IF(X41&gt;K41,IF(S41&gt;$BN$32,"適","非"),"非")</f>
        <v>非</v>
      </c>
      <c r="AB41" s="64"/>
      <c r="AC41" s="21"/>
      <c r="AD41" s="5"/>
      <c r="AE41" s="5"/>
      <c r="AF41" s="82" t="s">
        <v>35</v>
      </c>
      <c r="AG41" s="82"/>
      <c r="AH41" s="82"/>
      <c r="AI41" s="82"/>
      <c r="AJ41" s="82"/>
      <c r="AK41" s="82"/>
      <c r="AL41" s="82"/>
      <c r="AM41" s="83">
        <v>75</v>
      </c>
      <c r="AN41" s="83"/>
      <c r="AO41" s="86" t="s">
        <v>18</v>
      </c>
      <c r="AP41" s="83">
        <v>1230</v>
      </c>
      <c r="AQ41" s="83"/>
      <c r="AR41" s="83"/>
      <c r="AS41" s="83"/>
      <c r="AT41" s="86" t="s">
        <v>18</v>
      </c>
      <c r="AU41" s="88">
        <v>1305</v>
      </c>
      <c r="AV41" s="92"/>
      <c r="AW41" s="92"/>
      <c r="AX41" s="89"/>
      <c r="AY41" s="86" t="s">
        <v>18</v>
      </c>
      <c r="AZ41" s="87">
        <f>AU41-AP41</f>
        <v>75</v>
      </c>
      <c r="BA41" s="87"/>
      <c r="BB41" s="86" t="s">
        <v>18</v>
      </c>
      <c r="BC41" s="68" t="str">
        <f t="shared" ref="BC41" si="6">IF(AZ41&gt;AM41,IF(AU41&gt;$BN$32,"適","非"),"非")</f>
        <v>非</v>
      </c>
      <c r="BD41" s="68"/>
      <c r="BE41" s="21"/>
    </row>
    <row r="42" spans="4:57" x14ac:dyDescent="0.3">
      <c r="D42" s="82"/>
      <c r="E42" s="82"/>
      <c r="F42" s="82"/>
      <c r="G42" s="82"/>
      <c r="H42" s="82"/>
      <c r="I42" s="82"/>
      <c r="J42" s="82"/>
      <c r="K42" s="83"/>
      <c r="L42" s="83"/>
      <c r="M42" s="84"/>
      <c r="N42" s="83"/>
      <c r="O42" s="83"/>
      <c r="P42" s="83"/>
      <c r="Q42" s="83"/>
      <c r="R42" s="84"/>
      <c r="S42" s="83"/>
      <c r="T42" s="83"/>
      <c r="U42" s="83"/>
      <c r="V42" s="83"/>
      <c r="W42" s="84"/>
      <c r="X42" s="85"/>
      <c r="Y42" s="85"/>
      <c r="Z42" s="84"/>
      <c r="AA42" s="64"/>
      <c r="AB42" s="64"/>
      <c r="AC42" s="21"/>
      <c r="AD42" s="5"/>
      <c r="AE42" s="5"/>
      <c r="AF42" s="82"/>
      <c r="AG42" s="82"/>
      <c r="AH42" s="82"/>
      <c r="AI42" s="82"/>
      <c r="AJ42" s="82"/>
      <c r="AK42" s="82"/>
      <c r="AL42" s="82"/>
      <c r="AM42" s="83"/>
      <c r="AN42" s="83"/>
      <c r="AO42" s="86"/>
      <c r="AP42" s="83"/>
      <c r="AQ42" s="83"/>
      <c r="AR42" s="83"/>
      <c r="AS42" s="83"/>
      <c r="AT42" s="86"/>
      <c r="AU42" s="90"/>
      <c r="AV42" s="93"/>
      <c r="AW42" s="93"/>
      <c r="AX42" s="91"/>
      <c r="AY42" s="86"/>
      <c r="AZ42" s="87"/>
      <c r="BA42" s="87"/>
      <c r="BB42" s="86"/>
      <c r="BC42" s="68"/>
      <c r="BD42" s="68"/>
      <c r="BE42" s="21"/>
    </row>
    <row r="43" spans="4:57" x14ac:dyDescent="0.3">
      <c r="D43" s="82"/>
      <c r="E43" s="82"/>
      <c r="F43" s="82"/>
      <c r="G43" s="82"/>
      <c r="H43" s="82"/>
      <c r="I43" s="82"/>
      <c r="J43" s="82"/>
      <c r="K43" s="83"/>
      <c r="L43" s="83"/>
      <c r="M43" s="84" t="s">
        <v>18</v>
      </c>
      <c r="N43" s="83"/>
      <c r="O43" s="83"/>
      <c r="P43" s="83"/>
      <c r="Q43" s="83"/>
      <c r="R43" s="84" t="s">
        <v>18</v>
      </c>
      <c r="S43" s="83"/>
      <c r="T43" s="83"/>
      <c r="U43" s="83"/>
      <c r="V43" s="83"/>
      <c r="W43" s="84" t="s">
        <v>18</v>
      </c>
      <c r="X43" s="85">
        <f>S43-N43</f>
        <v>0</v>
      </c>
      <c r="Y43" s="85"/>
      <c r="Z43" s="84" t="s">
        <v>18</v>
      </c>
      <c r="AA43" s="64" t="str">
        <f t="shared" ref="AA43" si="7">IF(X43&gt;K43,IF(S43&gt;$BN$32,"適","非"),"非")</f>
        <v>非</v>
      </c>
      <c r="AB43" s="64"/>
      <c r="AC43" s="21"/>
      <c r="AD43" s="5"/>
      <c r="AE43" s="5"/>
      <c r="AF43" s="82" t="s">
        <v>35</v>
      </c>
      <c r="AG43" s="82"/>
      <c r="AH43" s="82"/>
      <c r="AI43" s="82"/>
      <c r="AJ43" s="82"/>
      <c r="AK43" s="82"/>
      <c r="AL43" s="82"/>
      <c r="AM43" s="83">
        <v>78</v>
      </c>
      <c r="AN43" s="83"/>
      <c r="AO43" s="86" t="s">
        <v>18</v>
      </c>
      <c r="AP43" s="83">
        <v>1240</v>
      </c>
      <c r="AQ43" s="83"/>
      <c r="AR43" s="83"/>
      <c r="AS43" s="83"/>
      <c r="AT43" s="86" t="s">
        <v>18</v>
      </c>
      <c r="AU43" s="83">
        <v>1320</v>
      </c>
      <c r="AV43" s="83"/>
      <c r="AW43" s="83"/>
      <c r="AX43" s="83"/>
      <c r="AY43" s="86" t="s">
        <v>18</v>
      </c>
      <c r="AZ43" s="87">
        <f>AU43-AP43</f>
        <v>80</v>
      </c>
      <c r="BA43" s="87"/>
      <c r="BB43" s="86" t="s">
        <v>18</v>
      </c>
      <c r="BC43" s="68" t="str">
        <f t="shared" ref="BC43" si="8">IF(AZ43&gt;AM43,IF(AU43&gt;$BN$32,"適","非"),"非")</f>
        <v>適</v>
      </c>
      <c r="BD43" s="68"/>
      <c r="BE43" s="21"/>
    </row>
    <row r="44" spans="4:57" x14ac:dyDescent="0.3">
      <c r="D44" s="82"/>
      <c r="E44" s="82"/>
      <c r="F44" s="82"/>
      <c r="G44" s="82"/>
      <c r="H44" s="82"/>
      <c r="I44" s="82"/>
      <c r="J44" s="82"/>
      <c r="K44" s="83"/>
      <c r="L44" s="83"/>
      <c r="M44" s="84"/>
      <c r="N44" s="83"/>
      <c r="O44" s="83"/>
      <c r="P44" s="83"/>
      <c r="Q44" s="83"/>
      <c r="R44" s="84"/>
      <c r="S44" s="83"/>
      <c r="T44" s="83"/>
      <c r="U44" s="83"/>
      <c r="V44" s="83"/>
      <c r="W44" s="84"/>
      <c r="X44" s="85"/>
      <c r="Y44" s="85"/>
      <c r="Z44" s="84"/>
      <c r="AA44" s="64"/>
      <c r="AB44" s="64"/>
      <c r="AC44" s="21"/>
      <c r="AD44" s="5"/>
      <c r="AE44" s="5"/>
      <c r="AF44" s="82"/>
      <c r="AG44" s="82"/>
      <c r="AH44" s="82"/>
      <c r="AI44" s="82"/>
      <c r="AJ44" s="82"/>
      <c r="AK44" s="82"/>
      <c r="AL44" s="82"/>
      <c r="AM44" s="83"/>
      <c r="AN44" s="83"/>
      <c r="AO44" s="86"/>
      <c r="AP44" s="83"/>
      <c r="AQ44" s="83"/>
      <c r="AR44" s="83"/>
      <c r="AS44" s="83"/>
      <c r="AT44" s="86"/>
      <c r="AU44" s="83"/>
      <c r="AV44" s="83"/>
      <c r="AW44" s="83"/>
      <c r="AX44" s="83"/>
      <c r="AY44" s="86"/>
      <c r="AZ44" s="87"/>
      <c r="BA44" s="87"/>
      <c r="BB44" s="86"/>
      <c r="BC44" s="68"/>
      <c r="BD44" s="68"/>
      <c r="BE44" s="21"/>
    </row>
    <row r="45" spans="4:57" x14ac:dyDescent="0.3">
      <c r="D45" s="82"/>
      <c r="E45" s="82"/>
      <c r="F45" s="82"/>
      <c r="G45" s="82"/>
      <c r="H45" s="82"/>
      <c r="I45" s="82"/>
      <c r="J45" s="82"/>
      <c r="K45" s="83"/>
      <c r="L45" s="83"/>
      <c r="M45" s="84" t="s">
        <v>18</v>
      </c>
      <c r="N45" s="83"/>
      <c r="O45" s="83"/>
      <c r="P45" s="83"/>
      <c r="Q45" s="83"/>
      <c r="R45" s="84" t="s">
        <v>18</v>
      </c>
      <c r="S45" s="83"/>
      <c r="T45" s="83"/>
      <c r="U45" s="83"/>
      <c r="V45" s="83"/>
      <c r="W45" s="84" t="s">
        <v>18</v>
      </c>
      <c r="X45" s="85">
        <f>S45-N45</f>
        <v>0</v>
      </c>
      <c r="Y45" s="85"/>
      <c r="Z45" s="84" t="s">
        <v>18</v>
      </c>
      <c r="AA45" s="64" t="str">
        <f t="shared" ref="AA45" si="9">IF(X45&gt;K45,IF(S45&gt;$BN$32,"適","非"),"非")</f>
        <v>非</v>
      </c>
      <c r="AB45" s="64"/>
      <c r="AC45" s="21"/>
      <c r="AD45" s="5"/>
      <c r="AE45" s="5"/>
      <c r="AF45" s="82" t="s">
        <v>35</v>
      </c>
      <c r="AG45" s="82"/>
      <c r="AH45" s="82"/>
      <c r="AI45" s="82"/>
      <c r="AJ45" s="82"/>
      <c r="AK45" s="82"/>
      <c r="AL45" s="82"/>
      <c r="AM45" s="83">
        <v>78</v>
      </c>
      <c r="AN45" s="83"/>
      <c r="AO45" s="86" t="s">
        <v>18</v>
      </c>
      <c r="AP45" s="83">
        <v>1250</v>
      </c>
      <c r="AQ45" s="83"/>
      <c r="AR45" s="83"/>
      <c r="AS45" s="83"/>
      <c r="AT45" s="86" t="s">
        <v>18</v>
      </c>
      <c r="AU45" s="83">
        <v>1330</v>
      </c>
      <c r="AV45" s="83"/>
      <c r="AW45" s="83"/>
      <c r="AX45" s="83"/>
      <c r="AY45" s="86" t="s">
        <v>18</v>
      </c>
      <c r="AZ45" s="87">
        <f>AU45-AP45</f>
        <v>80</v>
      </c>
      <c r="BA45" s="87"/>
      <c r="BB45" s="86" t="s">
        <v>18</v>
      </c>
      <c r="BC45" s="68" t="str">
        <f t="shared" ref="BC45" si="10">IF(AZ45&gt;AM45,IF(AU45&gt;$BN$32,"適","非"),"非")</f>
        <v>適</v>
      </c>
      <c r="BD45" s="68"/>
      <c r="BE45" s="21"/>
    </row>
    <row r="46" spans="4:57" x14ac:dyDescent="0.3">
      <c r="D46" s="82"/>
      <c r="E46" s="82"/>
      <c r="F46" s="82"/>
      <c r="G46" s="82"/>
      <c r="H46" s="82"/>
      <c r="I46" s="82"/>
      <c r="J46" s="82"/>
      <c r="K46" s="83"/>
      <c r="L46" s="83"/>
      <c r="M46" s="84"/>
      <c r="N46" s="83"/>
      <c r="O46" s="83"/>
      <c r="P46" s="83"/>
      <c r="Q46" s="83"/>
      <c r="R46" s="84"/>
      <c r="S46" s="83"/>
      <c r="T46" s="83"/>
      <c r="U46" s="83"/>
      <c r="V46" s="83"/>
      <c r="W46" s="84"/>
      <c r="X46" s="85"/>
      <c r="Y46" s="85"/>
      <c r="Z46" s="84"/>
      <c r="AA46" s="64"/>
      <c r="AB46" s="64"/>
      <c r="AC46" s="21"/>
      <c r="AD46" s="5"/>
      <c r="AE46" s="5"/>
      <c r="AF46" s="82"/>
      <c r="AG46" s="82"/>
      <c r="AH46" s="82"/>
      <c r="AI46" s="82"/>
      <c r="AJ46" s="82"/>
      <c r="AK46" s="82"/>
      <c r="AL46" s="82"/>
      <c r="AM46" s="83"/>
      <c r="AN46" s="83"/>
      <c r="AO46" s="86"/>
      <c r="AP46" s="83"/>
      <c r="AQ46" s="83"/>
      <c r="AR46" s="83"/>
      <c r="AS46" s="83"/>
      <c r="AT46" s="86"/>
      <c r="AU46" s="83"/>
      <c r="AV46" s="83"/>
      <c r="AW46" s="83"/>
      <c r="AX46" s="83"/>
      <c r="AY46" s="86"/>
      <c r="AZ46" s="87"/>
      <c r="BA46" s="87"/>
      <c r="BB46" s="86"/>
      <c r="BC46" s="68"/>
      <c r="BD46" s="68"/>
      <c r="BE46" s="21"/>
    </row>
    <row r="47" spans="4:57" x14ac:dyDescent="0.3">
      <c r="D47" s="82"/>
      <c r="E47" s="82"/>
      <c r="F47" s="82"/>
      <c r="G47" s="82"/>
      <c r="H47" s="82"/>
      <c r="I47" s="82"/>
      <c r="J47" s="82"/>
      <c r="K47" s="83"/>
      <c r="L47" s="83"/>
      <c r="M47" s="84" t="s">
        <v>18</v>
      </c>
      <c r="N47" s="83"/>
      <c r="O47" s="83"/>
      <c r="P47" s="83"/>
      <c r="Q47" s="83"/>
      <c r="R47" s="84" t="s">
        <v>18</v>
      </c>
      <c r="S47" s="83"/>
      <c r="T47" s="83"/>
      <c r="U47" s="83"/>
      <c r="V47" s="83"/>
      <c r="W47" s="84" t="s">
        <v>18</v>
      </c>
      <c r="X47" s="85">
        <f>S47-N47</f>
        <v>0</v>
      </c>
      <c r="Y47" s="85"/>
      <c r="Z47" s="84" t="s">
        <v>18</v>
      </c>
      <c r="AA47" s="64" t="str">
        <f t="shared" ref="AA47" si="11">IF(X47&gt;K47,IF(S47&gt;$BN$32,"適","非"),"非")</f>
        <v>非</v>
      </c>
      <c r="AB47" s="64"/>
      <c r="AC47" s="21"/>
      <c r="AD47" s="5"/>
      <c r="AE47" s="5"/>
      <c r="AF47" s="82" t="s">
        <v>35</v>
      </c>
      <c r="AG47" s="82"/>
      <c r="AH47" s="82"/>
      <c r="AI47" s="82"/>
      <c r="AJ47" s="82"/>
      <c r="AK47" s="82"/>
      <c r="AL47" s="82"/>
      <c r="AM47" s="83">
        <v>80</v>
      </c>
      <c r="AN47" s="83"/>
      <c r="AO47" s="86" t="s">
        <v>18</v>
      </c>
      <c r="AP47" s="83">
        <v>1260</v>
      </c>
      <c r="AQ47" s="83"/>
      <c r="AR47" s="83"/>
      <c r="AS47" s="83"/>
      <c r="AT47" s="86" t="s">
        <v>18</v>
      </c>
      <c r="AU47" s="83">
        <v>1350</v>
      </c>
      <c r="AV47" s="83"/>
      <c r="AW47" s="83"/>
      <c r="AX47" s="83"/>
      <c r="AY47" s="86" t="s">
        <v>18</v>
      </c>
      <c r="AZ47" s="87">
        <f>AU47-AP47</f>
        <v>90</v>
      </c>
      <c r="BA47" s="87"/>
      <c r="BB47" s="86" t="s">
        <v>18</v>
      </c>
      <c r="BC47" s="68" t="str">
        <f t="shared" ref="BC47" si="12">IF(AZ47&gt;AM47,IF(AU47&gt;$BN$32,"適","非"),"非")</f>
        <v>適</v>
      </c>
      <c r="BD47" s="68"/>
      <c r="BE47" s="21"/>
    </row>
    <row r="48" spans="4:57" x14ac:dyDescent="0.3">
      <c r="D48" s="82"/>
      <c r="E48" s="82"/>
      <c r="F48" s="82"/>
      <c r="G48" s="82"/>
      <c r="H48" s="82"/>
      <c r="I48" s="82"/>
      <c r="J48" s="82"/>
      <c r="K48" s="83"/>
      <c r="L48" s="83"/>
      <c r="M48" s="84"/>
      <c r="N48" s="83"/>
      <c r="O48" s="83"/>
      <c r="P48" s="83"/>
      <c r="Q48" s="83"/>
      <c r="R48" s="84"/>
      <c r="S48" s="83"/>
      <c r="T48" s="83"/>
      <c r="U48" s="83"/>
      <c r="V48" s="83"/>
      <c r="W48" s="84"/>
      <c r="X48" s="85"/>
      <c r="Y48" s="85"/>
      <c r="Z48" s="84"/>
      <c r="AA48" s="64"/>
      <c r="AB48" s="64"/>
      <c r="AC48" s="21"/>
      <c r="AD48" s="5"/>
      <c r="AE48" s="5"/>
      <c r="AF48" s="82"/>
      <c r="AG48" s="82"/>
      <c r="AH48" s="82"/>
      <c r="AI48" s="82"/>
      <c r="AJ48" s="82"/>
      <c r="AK48" s="82"/>
      <c r="AL48" s="82"/>
      <c r="AM48" s="83"/>
      <c r="AN48" s="83"/>
      <c r="AO48" s="86"/>
      <c r="AP48" s="83"/>
      <c r="AQ48" s="83"/>
      <c r="AR48" s="83"/>
      <c r="AS48" s="83"/>
      <c r="AT48" s="86"/>
      <c r="AU48" s="83"/>
      <c r="AV48" s="83"/>
      <c r="AW48" s="83"/>
      <c r="AX48" s="83"/>
      <c r="AY48" s="86"/>
      <c r="AZ48" s="87"/>
      <c r="BA48" s="87"/>
      <c r="BB48" s="86"/>
      <c r="BC48" s="68"/>
      <c r="BD48" s="68"/>
      <c r="BE48" s="21"/>
    </row>
    <row r="49" spans="3:57" x14ac:dyDescent="0.3">
      <c r="D49" s="82"/>
      <c r="E49" s="82"/>
      <c r="F49" s="82"/>
      <c r="G49" s="82"/>
      <c r="H49" s="82"/>
      <c r="I49" s="82"/>
      <c r="J49" s="82"/>
      <c r="K49" s="83"/>
      <c r="L49" s="83"/>
      <c r="M49" s="84" t="s">
        <v>18</v>
      </c>
      <c r="N49" s="83"/>
      <c r="O49" s="83"/>
      <c r="P49" s="83"/>
      <c r="Q49" s="83"/>
      <c r="R49" s="84" t="s">
        <v>18</v>
      </c>
      <c r="S49" s="83"/>
      <c r="T49" s="83"/>
      <c r="U49" s="83"/>
      <c r="V49" s="83"/>
      <c r="W49" s="84" t="s">
        <v>18</v>
      </c>
      <c r="X49" s="85">
        <f>S49-N49</f>
        <v>0</v>
      </c>
      <c r="Y49" s="85"/>
      <c r="Z49" s="84" t="s">
        <v>18</v>
      </c>
      <c r="AA49" s="64" t="str">
        <f t="shared" ref="AA49" si="13">IF(X49&gt;K49,IF(S49&gt;$BN$32,"適","非"),"非")</f>
        <v>非</v>
      </c>
      <c r="AB49" s="64"/>
      <c r="AC49" s="21"/>
      <c r="AD49" s="5"/>
      <c r="AE49" s="5"/>
      <c r="AF49" s="82" t="s">
        <v>28</v>
      </c>
      <c r="AG49" s="82"/>
      <c r="AH49" s="82"/>
      <c r="AI49" s="82"/>
      <c r="AJ49" s="82"/>
      <c r="AK49" s="82"/>
      <c r="AL49" s="82"/>
      <c r="AM49" s="83">
        <v>85</v>
      </c>
      <c r="AN49" s="83"/>
      <c r="AO49" s="86" t="s">
        <v>18</v>
      </c>
      <c r="AP49" s="83">
        <v>1270</v>
      </c>
      <c r="AQ49" s="83"/>
      <c r="AR49" s="83"/>
      <c r="AS49" s="83"/>
      <c r="AT49" s="86" t="s">
        <v>18</v>
      </c>
      <c r="AU49" s="83">
        <v>1380</v>
      </c>
      <c r="AV49" s="83"/>
      <c r="AW49" s="83"/>
      <c r="AX49" s="83"/>
      <c r="AY49" s="86" t="s">
        <v>18</v>
      </c>
      <c r="AZ49" s="87">
        <f>AU49-AP49</f>
        <v>110</v>
      </c>
      <c r="BA49" s="87"/>
      <c r="BB49" s="86" t="s">
        <v>18</v>
      </c>
      <c r="BC49" s="68" t="str">
        <f t="shared" ref="BC49" si="14">IF(AZ49&gt;AM49,IF(AU49&gt;$BN$32,"適","非"),"非")</f>
        <v>適</v>
      </c>
      <c r="BD49" s="68"/>
      <c r="BE49" s="21"/>
    </row>
    <row r="50" spans="3:57" ht="13.8" thickBot="1" x14ac:dyDescent="0.35">
      <c r="D50" s="121"/>
      <c r="E50" s="121"/>
      <c r="F50" s="121"/>
      <c r="G50" s="121"/>
      <c r="H50" s="121"/>
      <c r="I50" s="121"/>
      <c r="J50" s="121"/>
      <c r="K50" s="116"/>
      <c r="L50" s="116"/>
      <c r="M50" s="118"/>
      <c r="N50" s="116"/>
      <c r="O50" s="116"/>
      <c r="P50" s="116"/>
      <c r="Q50" s="116"/>
      <c r="R50" s="118"/>
      <c r="S50" s="116"/>
      <c r="T50" s="116"/>
      <c r="U50" s="116"/>
      <c r="V50" s="116"/>
      <c r="W50" s="118"/>
      <c r="X50" s="119"/>
      <c r="Y50" s="119"/>
      <c r="Z50" s="118"/>
      <c r="AA50" s="120"/>
      <c r="AB50" s="120"/>
      <c r="AC50" s="21"/>
      <c r="AD50" s="5"/>
      <c r="AE50" s="5"/>
      <c r="AF50" s="121"/>
      <c r="AG50" s="121"/>
      <c r="AH50" s="121"/>
      <c r="AI50" s="121"/>
      <c r="AJ50" s="121"/>
      <c r="AK50" s="121"/>
      <c r="AL50" s="121"/>
      <c r="AM50" s="116"/>
      <c r="AN50" s="116"/>
      <c r="AO50" s="94"/>
      <c r="AP50" s="116"/>
      <c r="AQ50" s="116"/>
      <c r="AR50" s="116"/>
      <c r="AS50" s="116"/>
      <c r="AT50" s="94"/>
      <c r="AU50" s="116"/>
      <c r="AV50" s="116"/>
      <c r="AW50" s="116"/>
      <c r="AX50" s="116"/>
      <c r="AY50" s="94"/>
      <c r="AZ50" s="117"/>
      <c r="BA50" s="117"/>
      <c r="BB50" s="94"/>
      <c r="BC50" s="95"/>
      <c r="BD50" s="95"/>
      <c r="BE50" s="21"/>
    </row>
    <row r="51" spans="3:57" x14ac:dyDescent="0.3">
      <c r="D51" s="96" t="s">
        <v>36</v>
      </c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8"/>
      <c r="AA51" s="102">
        <f>COUNTIF($AA$31:$AB$50,"適")</f>
        <v>0</v>
      </c>
      <c r="AB51" s="103"/>
      <c r="AC51" s="22"/>
      <c r="AD51" s="5"/>
      <c r="AE51" s="5"/>
      <c r="AF51" s="106" t="s">
        <v>36</v>
      </c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8"/>
      <c r="BC51" s="112">
        <f>COUNTIF($BC$31:$BD$50,"適")</f>
        <v>6</v>
      </c>
      <c r="BD51" s="113"/>
      <c r="BE51" s="22"/>
    </row>
    <row r="52" spans="3:57" ht="13.8" thickBot="1" x14ac:dyDescent="0.35">
      <c r="D52" s="99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1"/>
      <c r="AA52" s="104"/>
      <c r="AB52" s="105"/>
      <c r="AC52" s="22"/>
      <c r="AD52" s="5"/>
      <c r="AE52" s="5"/>
      <c r="AF52" s="109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1"/>
      <c r="BC52" s="114"/>
      <c r="BD52" s="115"/>
      <c r="BE52" s="22"/>
    </row>
    <row r="53" spans="3:57" x14ac:dyDescent="0.3"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3:57" x14ac:dyDescent="0.3">
      <c r="C54" s="1" t="s">
        <v>37</v>
      </c>
      <c r="AD54" s="5"/>
      <c r="AE54" s="5" t="s">
        <v>37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3:57" ht="15" customHeight="1" x14ac:dyDescent="0.3">
      <c r="D55" s="124" t="s">
        <v>38</v>
      </c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6"/>
      <c r="S55" s="72" t="s">
        <v>17</v>
      </c>
      <c r="T55" s="73"/>
      <c r="U55" s="55"/>
      <c r="V55" s="56"/>
      <c r="W55" s="56"/>
      <c r="X55" s="56"/>
      <c r="Y55" s="56"/>
      <c r="Z55" s="131" t="s">
        <v>39</v>
      </c>
      <c r="AA55" s="131"/>
      <c r="AB55" s="132"/>
      <c r="AC55" s="23"/>
      <c r="AD55" s="5"/>
      <c r="AE55" s="5"/>
      <c r="AF55" s="135" t="s">
        <v>38</v>
      </c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7"/>
      <c r="AU55" s="78" t="s">
        <v>17</v>
      </c>
      <c r="AV55" s="79"/>
      <c r="AW55" s="55">
        <v>3000000</v>
      </c>
      <c r="AX55" s="56"/>
      <c r="AY55" s="56"/>
      <c r="AZ55" s="56"/>
      <c r="BA55" s="56"/>
      <c r="BB55" s="122" t="s">
        <v>39</v>
      </c>
      <c r="BC55" s="122"/>
      <c r="BD55" s="153"/>
      <c r="BE55" s="23"/>
    </row>
    <row r="56" spans="3:57" x14ac:dyDescent="0.3">
      <c r="D56" s="124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6"/>
      <c r="S56" s="74"/>
      <c r="T56" s="75"/>
      <c r="U56" s="58"/>
      <c r="V56" s="59"/>
      <c r="W56" s="59"/>
      <c r="X56" s="59"/>
      <c r="Y56" s="59"/>
      <c r="Z56" s="133"/>
      <c r="AA56" s="133"/>
      <c r="AB56" s="134"/>
      <c r="AC56" s="23"/>
      <c r="AD56" s="5"/>
      <c r="AE56" s="5"/>
      <c r="AF56" s="135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7"/>
      <c r="AU56" s="80"/>
      <c r="AV56" s="81"/>
      <c r="AW56" s="58"/>
      <c r="AX56" s="59"/>
      <c r="AY56" s="59"/>
      <c r="AZ56" s="59"/>
      <c r="BA56" s="59"/>
      <c r="BB56" s="123"/>
      <c r="BC56" s="123"/>
      <c r="BD56" s="154"/>
      <c r="BE56" s="23"/>
    </row>
    <row r="57" spans="3:57" x14ac:dyDescent="0.3">
      <c r="D57" s="124" t="s">
        <v>40</v>
      </c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6"/>
      <c r="S57" s="72" t="s">
        <v>17</v>
      </c>
      <c r="T57" s="73"/>
      <c r="U57" s="127">
        <f>U55/4</f>
        <v>0</v>
      </c>
      <c r="V57" s="128"/>
      <c r="W57" s="128"/>
      <c r="X57" s="128"/>
      <c r="Y57" s="128"/>
      <c r="Z57" s="131" t="s">
        <v>41</v>
      </c>
      <c r="AA57" s="131"/>
      <c r="AB57" s="132"/>
      <c r="AC57" s="23"/>
      <c r="AD57" s="5"/>
      <c r="AE57" s="5"/>
      <c r="AF57" s="135" t="s">
        <v>40</v>
      </c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7"/>
      <c r="AU57" s="78" t="s">
        <v>17</v>
      </c>
      <c r="AV57" s="79"/>
      <c r="AW57" s="138">
        <f>AW55/4</f>
        <v>750000</v>
      </c>
      <c r="AX57" s="139"/>
      <c r="AY57" s="139"/>
      <c r="AZ57" s="139"/>
      <c r="BA57" s="139"/>
      <c r="BB57" s="122" t="s">
        <v>41</v>
      </c>
      <c r="BC57" s="122"/>
      <c r="BD57" s="153"/>
      <c r="BE57" s="23"/>
    </row>
    <row r="58" spans="3:57" x14ac:dyDescent="0.3">
      <c r="D58" s="124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6"/>
      <c r="S58" s="74"/>
      <c r="T58" s="75"/>
      <c r="U58" s="129"/>
      <c r="V58" s="130"/>
      <c r="W58" s="130"/>
      <c r="X58" s="130"/>
      <c r="Y58" s="130"/>
      <c r="Z58" s="133"/>
      <c r="AA58" s="133"/>
      <c r="AB58" s="134"/>
      <c r="AC58" s="23"/>
      <c r="AD58" s="5"/>
      <c r="AE58" s="5"/>
      <c r="AF58" s="135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7"/>
      <c r="AU58" s="80"/>
      <c r="AV58" s="81"/>
      <c r="AW58" s="140"/>
      <c r="AX58" s="141"/>
      <c r="AY58" s="141"/>
      <c r="AZ58" s="141"/>
      <c r="BA58" s="141"/>
      <c r="BB58" s="123"/>
      <c r="BC58" s="123"/>
      <c r="BD58" s="154"/>
      <c r="BE58" s="23"/>
    </row>
    <row r="59" spans="3:57" x14ac:dyDescent="0.3">
      <c r="D59" s="124" t="s">
        <v>42</v>
      </c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6"/>
      <c r="S59" s="72" t="s">
        <v>17</v>
      </c>
      <c r="T59" s="73"/>
      <c r="U59" s="55"/>
      <c r="V59" s="56"/>
      <c r="W59" s="56"/>
      <c r="X59" s="56"/>
      <c r="Y59" s="56"/>
      <c r="Z59" s="131" t="s">
        <v>43</v>
      </c>
      <c r="AA59" s="131"/>
      <c r="AB59" s="132"/>
      <c r="AC59" s="23"/>
      <c r="AD59" s="5"/>
      <c r="AE59" s="5"/>
      <c r="AF59" s="135" t="s">
        <v>42</v>
      </c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7"/>
      <c r="AU59" s="78" t="s">
        <v>17</v>
      </c>
      <c r="AV59" s="79"/>
      <c r="AW59" s="55">
        <v>600000</v>
      </c>
      <c r="AX59" s="56"/>
      <c r="AY59" s="56"/>
      <c r="AZ59" s="56"/>
      <c r="BA59" s="56"/>
      <c r="BB59" s="122" t="s">
        <v>43</v>
      </c>
      <c r="BC59" s="122"/>
      <c r="BD59" s="153"/>
      <c r="BE59" s="23"/>
    </row>
    <row r="60" spans="3:57" x14ac:dyDescent="0.3">
      <c r="D60" s="124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6"/>
      <c r="S60" s="74"/>
      <c r="T60" s="75"/>
      <c r="U60" s="58"/>
      <c r="V60" s="59"/>
      <c r="W60" s="59"/>
      <c r="X60" s="59"/>
      <c r="Y60" s="59"/>
      <c r="Z60" s="133"/>
      <c r="AA60" s="133"/>
      <c r="AB60" s="134"/>
      <c r="AC60" s="23"/>
      <c r="AD60" s="5"/>
      <c r="AE60" s="5"/>
      <c r="AF60" s="135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7"/>
      <c r="AU60" s="80"/>
      <c r="AV60" s="81"/>
      <c r="AW60" s="58"/>
      <c r="AX60" s="59"/>
      <c r="AY60" s="59"/>
      <c r="AZ60" s="59"/>
      <c r="BA60" s="59"/>
      <c r="BB60" s="123"/>
      <c r="BC60" s="123"/>
      <c r="BD60" s="154"/>
      <c r="BE60" s="23"/>
    </row>
    <row r="61" spans="3:57" x14ac:dyDescent="0.3">
      <c r="D61" s="124" t="s">
        <v>44</v>
      </c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6"/>
      <c r="S61" s="72" t="s">
        <v>17</v>
      </c>
      <c r="T61" s="73"/>
      <c r="U61" s="127">
        <f>IF(U57&lt;U59,U57,U59)</f>
        <v>0</v>
      </c>
      <c r="V61" s="128"/>
      <c r="W61" s="128"/>
      <c r="X61" s="128"/>
      <c r="Y61" s="128"/>
      <c r="Z61" s="131" t="s">
        <v>45</v>
      </c>
      <c r="AA61" s="131"/>
      <c r="AB61" s="132"/>
      <c r="AC61" s="23"/>
      <c r="AD61" s="5"/>
      <c r="AE61" s="5"/>
      <c r="AF61" s="135" t="s">
        <v>44</v>
      </c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7"/>
      <c r="AU61" s="78" t="s">
        <v>17</v>
      </c>
      <c r="AV61" s="79"/>
      <c r="AW61" s="138">
        <f>IF(AW57&lt;AW59,AW57,AW59)</f>
        <v>600000</v>
      </c>
      <c r="AX61" s="139"/>
      <c r="AY61" s="139"/>
      <c r="AZ61" s="139"/>
      <c r="BA61" s="139"/>
      <c r="BB61" s="122" t="s">
        <v>45</v>
      </c>
      <c r="BC61" s="122"/>
      <c r="BD61" s="153"/>
      <c r="BE61" s="23"/>
    </row>
    <row r="62" spans="3:57" x14ac:dyDescent="0.3">
      <c r="D62" s="124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6"/>
      <c r="S62" s="74"/>
      <c r="T62" s="75"/>
      <c r="U62" s="129"/>
      <c r="V62" s="130"/>
      <c r="W62" s="130"/>
      <c r="X62" s="130"/>
      <c r="Y62" s="130"/>
      <c r="Z62" s="133"/>
      <c r="AA62" s="133"/>
      <c r="AB62" s="134"/>
      <c r="AC62" s="23"/>
      <c r="AD62" s="5"/>
      <c r="AE62" s="5"/>
      <c r="AF62" s="135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7"/>
      <c r="AU62" s="80"/>
      <c r="AV62" s="81"/>
      <c r="AW62" s="140"/>
      <c r="AX62" s="141"/>
      <c r="AY62" s="141"/>
      <c r="AZ62" s="141"/>
      <c r="BA62" s="141"/>
      <c r="BB62" s="123"/>
      <c r="BC62" s="123"/>
      <c r="BD62" s="154"/>
      <c r="BE62" s="23"/>
    </row>
    <row r="63" spans="3:57" x14ac:dyDescent="0.3">
      <c r="C63" s="15" t="s">
        <v>46</v>
      </c>
      <c r="AD63" s="5"/>
      <c r="AE63" s="16" t="s">
        <v>46</v>
      </c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3:57" x14ac:dyDescent="0.3"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3:56" x14ac:dyDescent="0.3">
      <c r="C65" s="1" t="s">
        <v>47</v>
      </c>
      <c r="AD65" s="5"/>
      <c r="AE65" s="5" t="s">
        <v>47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3:56" x14ac:dyDescent="0.3">
      <c r="D66" s="142" t="s">
        <v>48</v>
      </c>
      <c r="E66" s="142"/>
      <c r="F66" s="142"/>
      <c r="G66" s="142"/>
      <c r="H66" s="143"/>
      <c r="I66" s="143"/>
      <c r="J66" s="143"/>
      <c r="K66" s="143"/>
      <c r="L66" s="143"/>
      <c r="M66" s="143"/>
      <c r="N66" s="143"/>
      <c r="O66" s="143"/>
      <c r="P66" s="142" t="s">
        <v>49</v>
      </c>
      <c r="Q66" s="142"/>
      <c r="R66" s="142"/>
      <c r="S66" s="143"/>
      <c r="T66" s="143"/>
      <c r="U66" s="143"/>
      <c r="V66" s="143"/>
      <c r="W66" s="143"/>
      <c r="X66" s="143"/>
      <c r="Y66" s="143"/>
      <c r="Z66" s="143"/>
      <c r="AA66" s="143"/>
      <c r="AD66" s="5"/>
      <c r="AE66" s="5"/>
      <c r="AF66" s="144" t="s">
        <v>48</v>
      </c>
      <c r="AG66" s="144"/>
      <c r="AH66" s="144"/>
      <c r="AI66" s="144"/>
      <c r="AJ66" s="143" t="s">
        <v>50</v>
      </c>
      <c r="AK66" s="143"/>
      <c r="AL66" s="143"/>
      <c r="AM66" s="143"/>
      <c r="AN66" s="143"/>
      <c r="AO66" s="143"/>
      <c r="AP66" s="143"/>
      <c r="AQ66" s="143"/>
      <c r="AR66" s="144" t="s">
        <v>49</v>
      </c>
      <c r="AS66" s="144"/>
      <c r="AT66" s="144"/>
      <c r="AU66" s="143" t="s">
        <v>50</v>
      </c>
      <c r="AV66" s="143"/>
      <c r="AW66" s="143"/>
      <c r="AX66" s="143"/>
      <c r="AY66" s="143"/>
      <c r="AZ66" s="143"/>
      <c r="BA66" s="143"/>
      <c r="BB66" s="143"/>
      <c r="BC66" s="143"/>
      <c r="BD66" s="5"/>
    </row>
    <row r="67" spans="3:56" x14ac:dyDescent="0.3">
      <c r="D67" s="142"/>
      <c r="E67" s="142"/>
      <c r="F67" s="142"/>
      <c r="G67" s="142"/>
      <c r="H67" s="143"/>
      <c r="I67" s="143"/>
      <c r="J67" s="143"/>
      <c r="K67" s="143"/>
      <c r="L67" s="143"/>
      <c r="M67" s="143"/>
      <c r="N67" s="143"/>
      <c r="O67" s="143"/>
      <c r="P67" s="142"/>
      <c r="Q67" s="142"/>
      <c r="R67" s="142"/>
      <c r="S67" s="143"/>
      <c r="T67" s="143"/>
      <c r="U67" s="143"/>
      <c r="V67" s="143"/>
      <c r="W67" s="143"/>
      <c r="X67" s="143"/>
      <c r="Y67" s="143"/>
      <c r="Z67" s="143"/>
      <c r="AA67" s="143"/>
      <c r="AD67" s="5"/>
      <c r="AE67" s="5"/>
      <c r="AF67" s="144"/>
      <c r="AG67" s="144"/>
      <c r="AH67" s="144"/>
      <c r="AI67" s="144"/>
      <c r="AJ67" s="143"/>
      <c r="AK67" s="143"/>
      <c r="AL67" s="143"/>
      <c r="AM67" s="143"/>
      <c r="AN67" s="143"/>
      <c r="AO67" s="143"/>
      <c r="AP67" s="143"/>
      <c r="AQ67" s="143"/>
      <c r="AR67" s="144"/>
      <c r="AS67" s="144"/>
      <c r="AT67" s="144"/>
      <c r="AU67" s="143"/>
      <c r="AV67" s="143"/>
      <c r="AW67" s="143"/>
      <c r="AX67" s="143"/>
      <c r="AY67" s="143"/>
      <c r="AZ67" s="143"/>
      <c r="BA67" s="143"/>
      <c r="BB67" s="143"/>
      <c r="BC67" s="143"/>
      <c r="BD67" s="5"/>
    </row>
    <row r="68" spans="3:56" x14ac:dyDescent="0.3">
      <c r="D68" s="142" t="s">
        <v>51</v>
      </c>
      <c r="E68" s="142"/>
      <c r="F68" s="142"/>
      <c r="G68" s="142"/>
      <c r="H68" s="145"/>
      <c r="I68" s="145"/>
      <c r="J68" s="145"/>
      <c r="K68" s="145"/>
      <c r="L68" s="145"/>
      <c r="M68" s="145"/>
      <c r="N68" s="145"/>
      <c r="O68" s="145"/>
      <c r="P68" s="146" t="s">
        <v>52</v>
      </c>
      <c r="Q68" s="146"/>
      <c r="R68" s="146"/>
      <c r="S68" s="147"/>
      <c r="T68" s="147"/>
      <c r="U68" s="147"/>
      <c r="V68" s="147"/>
      <c r="W68" s="147"/>
      <c r="X68" s="147"/>
      <c r="Y68" s="147"/>
      <c r="Z68" s="147"/>
      <c r="AA68" s="147"/>
      <c r="AD68" s="5"/>
      <c r="AE68" s="5"/>
      <c r="AF68" s="144" t="s">
        <v>51</v>
      </c>
      <c r="AG68" s="144"/>
      <c r="AH68" s="144"/>
      <c r="AI68" s="144"/>
      <c r="AJ68" s="145" t="s">
        <v>53</v>
      </c>
      <c r="AK68" s="145"/>
      <c r="AL68" s="145"/>
      <c r="AM68" s="145"/>
      <c r="AN68" s="145"/>
      <c r="AO68" s="145"/>
      <c r="AP68" s="145"/>
      <c r="AQ68" s="145"/>
      <c r="AR68" s="148" t="s">
        <v>52</v>
      </c>
      <c r="AS68" s="148"/>
      <c r="AT68" s="148"/>
      <c r="AU68" s="147" t="s">
        <v>54</v>
      </c>
      <c r="AV68" s="147"/>
      <c r="AW68" s="147"/>
      <c r="AX68" s="147"/>
      <c r="AY68" s="147"/>
      <c r="AZ68" s="147"/>
      <c r="BA68" s="147"/>
      <c r="BB68" s="147"/>
      <c r="BC68" s="147"/>
      <c r="BD68" s="5"/>
    </row>
    <row r="69" spans="3:56" x14ac:dyDescent="0.3">
      <c r="D69" s="142"/>
      <c r="E69" s="142"/>
      <c r="F69" s="142"/>
      <c r="G69" s="142"/>
      <c r="H69" s="145"/>
      <c r="I69" s="145"/>
      <c r="J69" s="145"/>
      <c r="K69" s="145"/>
      <c r="L69" s="145"/>
      <c r="M69" s="145"/>
      <c r="N69" s="145"/>
      <c r="O69" s="145"/>
      <c r="P69" s="146"/>
      <c r="Q69" s="146"/>
      <c r="R69" s="146"/>
      <c r="S69" s="147"/>
      <c r="T69" s="147"/>
      <c r="U69" s="147"/>
      <c r="V69" s="147"/>
      <c r="W69" s="147"/>
      <c r="X69" s="147"/>
      <c r="Y69" s="147"/>
      <c r="Z69" s="147"/>
      <c r="AA69" s="147"/>
      <c r="AD69" s="5"/>
      <c r="AE69" s="5"/>
      <c r="AF69" s="144"/>
      <c r="AG69" s="144"/>
      <c r="AH69" s="144"/>
      <c r="AI69" s="144"/>
      <c r="AJ69" s="145"/>
      <c r="AK69" s="145"/>
      <c r="AL69" s="145"/>
      <c r="AM69" s="145"/>
      <c r="AN69" s="145"/>
      <c r="AO69" s="145"/>
      <c r="AP69" s="145"/>
      <c r="AQ69" s="145"/>
      <c r="AR69" s="148"/>
      <c r="AS69" s="148"/>
      <c r="AT69" s="148"/>
      <c r="AU69" s="147"/>
      <c r="AV69" s="147"/>
      <c r="AW69" s="147"/>
      <c r="AX69" s="147"/>
      <c r="AY69" s="147"/>
      <c r="AZ69" s="147"/>
      <c r="BA69" s="147"/>
      <c r="BB69" s="147"/>
      <c r="BC69" s="147"/>
      <c r="BD69" s="5"/>
    </row>
    <row r="70" spans="3:56" x14ac:dyDescent="0.3">
      <c r="D70" s="142" t="s">
        <v>55</v>
      </c>
      <c r="E70" s="142"/>
      <c r="F70" s="142"/>
      <c r="G70" s="142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D70" s="5"/>
      <c r="AE70" s="5"/>
      <c r="AF70" s="144" t="s">
        <v>55</v>
      </c>
      <c r="AG70" s="144"/>
      <c r="AH70" s="144"/>
      <c r="AI70" s="144"/>
      <c r="AJ70" s="143" t="s">
        <v>54</v>
      </c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/>
      <c r="BD70" s="5"/>
    </row>
    <row r="71" spans="3:56" x14ac:dyDescent="0.3">
      <c r="D71" s="142"/>
      <c r="E71" s="142"/>
      <c r="F71" s="142"/>
      <c r="G71" s="142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D71" s="5"/>
      <c r="AE71" s="5"/>
      <c r="AF71" s="144"/>
      <c r="AG71" s="144"/>
      <c r="AH71" s="144"/>
      <c r="AI71" s="144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5"/>
    </row>
    <row r="72" spans="3:56" x14ac:dyDescent="0.3">
      <c r="D72" s="142" t="s">
        <v>56</v>
      </c>
      <c r="E72" s="142"/>
      <c r="F72" s="142"/>
      <c r="G72" s="142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D72" s="5"/>
      <c r="AE72" s="5"/>
      <c r="AF72" s="144" t="s">
        <v>56</v>
      </c>
      <c r="AG72" s="144"/>
      <c r="AH72" s="144"/>
      <c r="AI72" s="144"/>
      <c r="AJ72" s="143" t="s">
        <v>50</v>
      </c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5"/>
    </row>
    <row r="73" spans="3:56" x14ac:dyDescent="0.3">
      <c r="D73" s="142"/>
      <c r="E73" s="142"/>
      <c r="F73" s="142"/>
      <c r="G73" s="142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D73" s="5"/>
      <c r="AE73" s="5"/>
      <c r="AF73" s="144"/>
      <c r="AG73" s="144"/>
      <c r="AH73" s="144"/>
      <c r="AI73" s="144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5"/>
    </row>
    <row r="74" spans="3:56" x14ac:dyDescent="0.3">
      <c r="D74" s="1" t="s">
        <v>57</v>
      </c>
      <c r="AD74" s="5"/>
      <c r="AE74" s="5"/>
      <c r="AF74" s="5" t="s">
        <v>57</v>
      </c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3:56" x14ac:dyDescent="0.3"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3:56" x14ac:dyDescent="0.3"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3:56" x14ac:dyDescent="0.3"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3:56" x14ac:dyDescent="0.3"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3:56" x14ac:dyDescent="0.3"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3:56" x14ac:dyDescent="0.3"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30:56" x14ac:dyDescent="0.3"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30:56" x14ac:dyDescent="0.3"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30:56" x14ac:dyDescent="0.3"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30:56" x14ac:dyDescent="0.3"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30:56" x14ac:dyDescent="0.3"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30:56" x14ac:dyDescent="0.3"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30:56" x14ac:dyDescent="0.3"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30:56" x14ac:dyDescent="0.3"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30:56" x14ac:dyDescent="0.3"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30:56" x14ac:dyDescent="0.3"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30:56" x14ac:dyDescent="0.3"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30:56" x14ac:dyDescent="0.3"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30:56" x14ac:dyDescent="0.3"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30:56" x14ac:dyDescent="0.3"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30:56" x14ac:dyDescent="0.3"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30:56" x14ac:dyDescent="0.3"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30:56" x14ac:dyDescent="0.3"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30:56" x14ac:dyDescent="0.3"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30:56" x14ac:dyDescent="0.3"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30:56" x14ac:dyDescent="0.3"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30:56" x14ac:dyDescent="0.3"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30:56" x14ac:dyDescent="0.3"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30:56" x14ac:dyDescent="0.3"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30:56" x14ac:dyDescent="0.3"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30:56" x14ac:dyDescent="0.3"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</sheetData>
  <mergeCells count="324">
    <mergeCell ref="D70:G71"/>
    <mergeCell ref="H70:AA71"/>
    <mergeCell ref="AF70:AI71"/>
    <mergeCell ref="AJ70:BC71"/>
    <mergeCell ref="D72:G73"/>
    <mergeCell ref="H72:AA73"/>
    <mergeCell ref="AF72:AI73"/>
    <mergeCell ref="AJ72:BC73"/>
    <mergeCell ref="AR66:AT67"/>
    <mergeCell ref="AU66:BC67"/>
    <mergeCell ref="D68:G69"/>
    <mergeCell ref="H68:O69"/>
    <mergeCell ref="P68:R69"/>
    <mergeCell ref="S68:AA69"/>
    <mergeCell ref="AF68:AI69"/>
    <mergeCell ref="AJ68:AQ69"/>
    <mergeCell ref="AR68:AT69"/>
    <mergeCell ref="AU68:BC69"/>
    <mergeCell ref="D66:G67"/>
    <mergeCell ref="H66:O67"/>
    <mergeCell ref="P66:R67"/>
    <mergeCell ref="S66:AA67"/>
    <mergeCell ref="AF66:AI67"/>
    <mergeCell ref="AJ66:AQ67"/>
    <mergeCell ref="AW59:BA60"/>
    <mergeCell ref="BB59:BD60"/>
    <mergeCell ref="D61:R62"/>
    <mergeCell ref="S61:T62"/>
    <mergeCell ref="U61:Y62"/>
    <mergeCell ref="Z61:AB62"/>
    <mergeCell ref="AF61:AT62"/>
    <mergeCell ref="AU61:AV62"/>
    <mergeCell ref="AW61:BA62"/>
    <mergeCell ref="BB61:BD62"/>
    <mergeCell ref="D59:R60"/>
    <mergeCell ref="S59:T60"/>
    <mergeCell ref="U59:Y60"/>
    <mergeCell ref="Z59:AB60"/>
    <mergeCell ref="AF59:AT60"/>
    <mergeCell ref="AU59:AV60"/>
    <mergeCell ref="AW55:BA56"/>
    <mergeCell ref="BB55:BD56"/>
    <mergeCell ref="D57:R58"/>
    <mergeCell ref="S57:T58"/>
    <mergeCell ref="U57:Y58"/>
    <mergeCell ref="Z57:AB58"/>
    <mergeCell ref="AF57:AT58"/>
    <mergeCell ref="AU57:AV58"/>
    <mergeCell ref="AW57:BA58"/>
    <mergeCell ref="BB57:BD58"/>
    <mergeCell ref="D55:R56"/>
    <mergeCell ref="S55:T56"/>
    <mergeCell ref="U55:Y56"/>
    <mergeCell ref="Z55:AB56"/>
    <mergeCell ref="AF55:AT56"/>
    <mergeCell ref="AU55:AV56"/>
    <mergeCell ref="BB49:BB50"/>
    <mergeCell ref="BC49:BD50"/>
    <mergeCell ref="D51:Z52"/>
    <mergeCell ref="AA51:AB52"/>
    <mergeCell ref="AF51:BB52"/>
    <mergeCell ref="BC51:BD52"/>
    <mergeCell ref="AO49:AO50"/>
    <mergeCell ref="AP49:AS50"/>
    <mergeCell ref="AT49:AT50"/>
    <mergeCell ref="AU49:AX50"/>
    <mergeCell ref="AY49:AY50"/>
    <mergeCell ref="AZ49:BA50"/>
    <mergeCell ref="W49:W50"/>
    <mergeCell ref="X49:Y50"/>
    <mergeCell ref="Z49:Z50"/>
    <mergeCell ref="AA49:AB50"/>
    <mergeCell ref="AF49:AL50"/>
    <mergeCell ref="AM49:AN50"/>
    <mergeCell ref="D49:J50"/>
    <mergeCell ref="K49:L50"/>
    <mergeCell ref="M49:M50"/>
    <mergeCell ref="N49:Q50"/>
    <mergeCell ref="R49:R50"/>
    <mergeCell ref="S49:V50"/>
    <mergeCell ref="AU47:AX48"/>
    <mergeCell ref="AY47:AY48"/>
    <mergeCell ref="AZ47:BA48"/>
    <mergeCell ref="BB47:BB48"/>
    <mergeCell ref="BC47:BD48"/>
    <mergeCell ref="Z47:Z48"/>
    <mergeCell ref="AA47:AB48"/>
    <mergeCell ref="AF47:AL48"/>
    <mergeCell ref="AM47:AN48"/>
    <mergeCell ref="AO47:AO48"/>
    <mergeCell ref="AP47:AS48"/>
    <mergeCell ref="BC45:BD46"/>
    <mergeCell ref="D47:J48"/>
    <mergeCell ref="K47:L48"/>
    <mergeCell ref="M47:M48"/>
    <mergeCell ref="N47:Q48"/>
    <mergeCell ref="R47:R48"/>
    <mergeCell ref="S47:V48"/>
    <mergeCell ref="W47:W48"/>
    <mergeCell ref="X47:Y48"/>
    <mergeCell ref="AO45:AO46"/>
    <mergeCell ref="AP45:AS46"/>
    <mergeCell ref="AT45:AT46"/>
    <mergeCell ref="AU45:AX46"/>
    <mergeCell ref="AY45:AY46"/>
    <mergeCell ref="AZ45:BA46"/>
    <mergeCell ref="W45:W46"/>
    <mergeCell ref="X45:Y46"/>
    <mergeCell ref="Z45:Z46"/>
    <mergeCell ref="AA45:AB46"/>
    <mergeCell ref="AF45:AL46"/>
    <mergeCell ref="AM45:AN46"/>
    <mergeCell ref="D45:J46"/>
    <mergeCell ref="K45:L46"/>
    <mergeCell ref="AT47:AT48"/>
    <mergeCell ref="M45:M46"/>
    <mergeCell ref="N45:Q46"/>
    <mergeCell ref="R45:R46"/>
    <mergeCell ref="S45:V46"/>
    <mergeCell ref="AT43:AT44"/>
    <mergeCell ref="AU43:AX44"/>
    <mergeCell ref="AY43:AY44"/>
    <mergeCell ref="AZ43:BA44"/>
    <mergeCell ref="BB43:BB44"/>
    <mergeCell ref="BB45:BB46"/>
    <mergeCell ref="BC43:BD44"/>
    <mergeCell ref="Z43:Z44"/>
    <mergeCell ref="AA43:AB44"/>
    <mergeCell ref="AF43:AL44"/>
    <mergeCell ref="AM43:AN44"/>
    <mergeCell ref="AO43:AO44"/>
    <mergeCell ref="AP43:AS44"/>
    <mergeCell ref="BB41:BB42"/>
    <mergeCell ref="BC41:BD42"/>
    <mergeCell ref="AP41:AS42"/>
    <mergeCell ref="AT41:AT42"/>
    <mergeCell ref="AU41:AX42"/>
    <mergeCell ref="AY41:AY42"/>
    <mergeCell ref="AZ41:BA42"/>
    <mergeCell ref="D43:J44"/>
    <mergeCell ref="K43:L44"/>
    <mergeCell ref="M43:M44"/>
    <mergeCell ref="N43:Q44"/>
    <mergeCell ref="R43:R44"/>
    <mergeCell ref="S43:V44"/>
    <mergeCell ref="W43:W44"/>
    <mergeCell ref="X43:Y44"/>
    <mergeCell ref="AO41:AO42"/>
    <mergeCell ref="W41:W42"/>
    <mergeCell ref="X41:Y42"/>
    <mergeCell ref="Z41:Z42"/>
    <mergeCell ref="AA41:AB42"/>
    <mergeCell ref="AF41:AL42"/>
    <mergeCell ref="AM41:AN42"/>
    <mergeCell ref="D41:J42"/>
    <mergeCell ref="K41:L42"/>
    <mergeCell ref="M41:M42"/>
    <mergeCell ref="N41:Q42"/>
    <mergeCell ref="R41:R42"/>
    <mergeCell ref="S41:V42"/>
    <mergeCell ref="AU39:AX40"/>
    <mergeCell ref="AY39:AY40"/>
    <mergeCell ref="AZ39:BA40"/>
    <mergeCell ref="BB39:BB40"/>
    <mergeCell ref="BC39:BD40"/>
    <mergeCell ref="Z39:Z40"/>
    <mergeCell ref="AA39:AB40"/>
    <mergeCell ref="AF39:AL40"/>
    <mergeCell ref="AM39:AN40"/>
    <mergeCell ref="AO39:AO40"/>
    <mergeCell ref="AP39:AS40"/>
    <mergeCell ref="BC37:BD38"/>
    <mergeCell ref="D39:J40"/>
    <mergeCell ref="K39:L40"/>
    <mergeCell ref="M39:M40"/>
    <mergeCell ref="N39:Q40"/>
    <mergeCell ref="R39:R40"/>
    <mergeCell ref="S39:V40"/>
    <mergeCell ref="W39:W40"/>
    <mergeCell ref="X39:Y40"/>
    <mergeCell ref="AO37:AO38"/>
    <mergeCell ref="AP37:AS38"/>
    <mergeCell ref="AT37:AT38"/>
    <mergeCell ref="AU37:AX38"/>
    <mergeCell ref="AY37:AY38"/>
    <mergeCell ref="AZ37:BA38"/>
    <mergeCell ref="W37:W38"/>
    <mergeCell ref="X37:Y38"/>
    <mergeCell ref="Z37:Z38"/>
    <mergeCell ref="AA37:AB38"/>
    <mergeCell ref="AF37:AL38"/>
    <mergeCell ref="AM37:AN38"/>
    <mergeCell ref="D37:J38"/>
    <mergeCell ref="K37:L38"/>
    <mergeCell ref="AT39:AT40"/>
    <mergeCell ref="M37:M38"/>
    <mergeCell ref="N37:Q38"/>
    <mergeCell ref="R37:R38"/>
    <mergeCell ref="S37:V38"/>
    <mergeCell ref="AT35:AT36"/>
    <mergeCell ref="AU35:AX36"/>
    <mergeCell ref="AY35:AY36"/>
    <mergeCell ref="AZ35:BA36"/>
    <mergeCell ref="BB35:BB36"/>
    <mergeCell ref="BB37:BB38"/>
    <mergeCell ref="BC35:BD36"/>
    <mergeCell ref="Z35:Z36"/>
    <mergeCell ref="AA35:AB36"/>
    <mergeCell ref="AF35:AL36"/>
    <mergeCell ref="AM35:AN36"/>
    <mergeCell ref="AO35:AO36"/>
    <mergeCell ref="AP35:AS36"/>
    <mergeCell ref="BB33:BB34"/>
    <mergeCell ref="BC33:BD34"/>
    <mergeCell ref="AP33:AS34"/>
    <mergeCell ref="AT33:AT34"/>
    <mergeCell ref="AU33:AX34"/>
    <mergeCell ref="AY33:AY34"/>
    <mergeCell ref="AZ33:BA34"/>
    <mergeCell ref="D35:J36"/>
    <mergeCell ref="K35:L36"/>
    <mergeCell ref="M35:M36"/>
    <mergeCell ref="N35:Q36"/>
    <mergeCell ref="R35:R36"/>
    <mergeCell ref="S35:V36"/>
    <mergeCell ref="W35:W36"/>
    <mergeCell ref="X35:Y36"/>
    <mergeCell ref="AO33:AO34"/>
    <mergeCell ref="W33:W34"/>
    <mergeCell ref="X33:Y34"/>
    <mergeCell ref="Z33:Z34"/>
    <mergeCell ref="AA33:AB34"/>
    <mergeCell ref="AF33:AL34"/>
    <mergeCell ref="AM33:AN34"/>
    <mergeCell ref="D33:J34"/>
    <mergeCell ref="K33:L34"/>
    <mergeCell ref="M33:M34"/>
    <mergeCell ref="N33:Q34"/>
    <mergeCell ref="R33:R34"/>
    <mergeCell ref="S33:V34"/>
    <mergeCell ref="AT31:AT32"/>
    <mergeCell ref="AU31:AX32"/>
    <mergeCell ref="AY31:AY32"/>
    <mergeCell ref="AZ31:BA32"/>
    <mergeCell ref="BB31:BB32"/>
    <mergeCell ref="BC31:BD32"/>
    <mergeCell ref="Z31:Z32"/>
    <mergeCell ref="AA31:AB32"/>
    <mergeCell ref="AF31:AL32"/>
    <mergeCell ref="AM31:AN32"/>
    <mergeCell ref="AO31:AO32"/>
    <mergeCell ref="AP31:AS32"/>
    <mergeCell ref="D31:J32"/>
    <mergeCell ref="K31:L32"/>
    <mergeCell ref="M31:M32"/>
    <mergeCell ref="N31:Q32"/>
    <mergeCell ref="R31:R32"/>
    <mergeCell ref="S31:V32"/>
    <mergeCell ref="W31:W32"/>
    <mergeCell ref="X31:Y32"/>
    <mergeCell ref="N29:R30"/>
    <mergeCell ref="S29:W30"/>
    <mergeCell ref="X29:Z30"/>
    <mergeCell ref="AW23:BC24"/>
    <mergeCell ref="BD23:BD24"/>
    <mergeCell ref="D27:M28"/>
    <mergeCell ref="N27:Z28"/>
    <mergeCell ref="AA27:AB30"/>
    <mergeCell ref="AF27:AO28"/>
    <mergeCell ref="AP27:BB28"/>
    <mergeCell ref="BC27:BD30"/>
    <mergeCell ref="D29:J30"/>
    <mergeCell ref="K29:M30"/>
    <mergeCell ref="D23:R24"/>
    <mergeCell ref="S23:T24"/>
    <mergeCell ref="U23:AA24"/>
    <mergeCell ref="AB23:AB24"/>
    <mergeCell ref="AF23:AT24"/>
    <mergeCell ref="AU23:AV24"/>
    <mergeCell ref="AU29:AY30"/>
    <mergeCell ref="AZ29:BB30"/>
    <mergeCell ref="AF29:AL30"/>
    <mergeCell ref="AM29:AO30"/>
    <mergeCell ref="AP29:AT30"/>
    <mergeCell ref="AY19:AZ20"/>
    <mergeCell ref="BA19:BA20"/>
    <mergeCell ref="BB19:BC20"/>
    <mergeCell ref="BD19:BD20"/>
    <mergeCell ref="D21:R22"/>
    <mergeCell ref="AF21:AT22"/>
    <mergeCell ref="Z19:AA20"/>
    <mergeCell ref="AB19:AB20"/>
    <mergeCell ref="AF19:AT20"/>
    <mergeCell ref="AU19:AV20"/>
    <mergeCell ref="AW19:AW20"/>
    <mergeCell ref="AX19:AX20"/>
    <mergeCell ref="D19:R20"/>
    <mergeCell ref="S19:T20"/>
    <mergeCell ref="U19:U20"/>
    <mergeCell ref="V19:V20"/>
    <mergeCell ref="W19:X20"/>
    <mergeCell ref="Y19:Y20"/>
    <mergeCell ref="D15:H16"/>
    <mergeCell ref="I15:AB16"/>
    <mergeCell ref="AF15:AJ16"/>
    <mergeCell ref="AK15:BD16"/>
    <mergeCell ref="D9:H10"/>
    <mergeCell ref="I9:AB10"/>
    <mergeCell ref="AF9:AJ10"/>
    <mergeCell ref="AK9:BD10"/>
    <mergeCell ref="D11:H12"/>
    <mergeCell ref="I11:AB12"/>
    <mergeCell ref="AF11:AJ12"/>
    <mergeCell ref="AK11:BD12"/>
    <mergeCell ref="M4:Q4"/>
    <mergeCell ref="AO4:AS4"/>
    <mergeCell ref="D7:H8"/>
    <mergeCell ref="I7:AB8"/>
    <mergeCell ref="AF7:AJ8"/>
    <mergeCell ref="AK7:BD8"/>
    <mergeCell ref="D13:H14"/>
    <mergeCell ref="I13:AB14"/>
    <mergeCell ref="AF13:AJ14"/>
    <mergeCell ref="AK13:BD14"/>
  </mergeCells>
  <phoneticPr fontId="4"/>
  <dataValidations count="3">
    <dataValidation imeMode="hiragana" allowBlank="1" showInputMessage="1" showErrorMessage="1" sqref="H72:AA73 AJ72:BC73" xr:uid="{B7BA3181-211E-4D8B-AE04-4E7AC862C46D}"/>
    <dataValidation imeMode="halfKatakana" allowBlank="1" showInputMessage="1" showErrorMessage="1" sqref="H70:AA71 AJ70:BC71" xr:uid="{5E13584A-F80B-4A4B-B18B-869B80DEEB56}"/>
    <dataValidation imeMode="halfAlpha" allowBlank="1" showInputMessage="1" showErrorMessage="1" sqref="S68:AA69 AU68:BC69" xr:uid="{6F001D4C-796C-4A26-8E6C-7F30A69A35FB}"/>
  </dataValidations>
  <hyperlinks>
    <hyperlink ref="AK15" r:id="rId1" xr:uid="{D8699F6F-EA8E-4768-ADD9-A27CD997E0F5}"/>
  </hyperlinks>
  <pageMargins left="0.7" right="0.7" top="0.75" bottom="0.75" header="0.3" footer="0.3"/>
  <pageSetup paperSize="9" orientation="portrait" r:id="rId2"/>
  <colBreaks count="1" manualBreakCount="1">
    <brk id="29" min="1" max="104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18</xdr:col>
                    <xdr:colOff>30480</xdr:colOff>
                    <xdr:row>20</xdr:row>
                    <xdr:rowOff>38100</xdr:rowOff>
                  </from>
                  <to>
                    <xdr:col>21</xdr:col>
                    <xdr:colOff>106680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21</xdr:col>
                    <xdr:colOff>83820</xdr:colOff>
                    <xdr:row>20</xdr:row>
                    <xdr:rowOff>68580</xdr:rowOff>
                  </from>
                  <to>
                    <xdr:col>24</xdr:col>
                    <xdr:colOff>137160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24</xdr:col>
                    <xdr:colOff>129540</xdr:colOff>
                    <xdr:row>20</xdr:row>
                    <xdr:rowOff>76200</xdr:rowOff>
                  </from>
                  <to>
                    <xdr:col>27</xdr:col>
                    <xdr:colOff>198120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defaultSize="0" autoFill="0" autoLine="0" autoPict="0">
                <anchor moveWithCells="1">
                  <from>
                    <xdr:col>46</xdr:col>
                    <xdr:colOff>30480</xdr:colOff>
                    <xdr:row>20</xdr:row>
                    <xdr:rowOff>38100</xdr:rowOff>
                  </from>
                  <to>
                    <xdr:col>49</xdr:col>
                    <xdr:colOff>106680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Option Button 5">
              <controlPr defaultSize="0" autoFill="0" autoLine="0" autoPict="0">
                <anchor moveWithCells="1">
                  <from>
                    <xdr:col>49</xdr:col>
                    <xdr:colOff>83820</xdr:colOff>
                    <xdr:row>20</xdr:row>
                    <xdr:rowOff>68580</xdr:rowOff>
                  </from>
                  <to>
                    <xdr:col>52</xdr:col>
                    <xdr:colOff>137160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Option Button 6">
              <controlPr defaultSize="0" autoFill="0" autoLine="0" autoPict="0">
                <anchor moveWithCells="1">
                  <from>
                    <xdr:col>52</xdr:col>
                    <xdr:colOff>129540</xdr:colOff>
                    <xdr:row>20</xdr:row>
                    <xdr:rowOff>76200</xdr:rowOff>
                  </from>
                  <to>
                    <xdr:col>55</xdr:col>
                    <xdr:colOff>198120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Group Box 7">
              <controlPr defaultSize="0" autoFill="0" autoPict="0">
                <anchor moveWithCells="1">
                  <from>
                    <xdr:col>18</xdr:col>
                    <xdr:colOff>0</xdr:colOff>
                    <xdr:row>19</xdr:row>
                    <xdr:rowOff>167640</xdr:rowOff>
                  </from>
                  <to>
                    <xdr:col>28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24E50D3-3F3F-482F-8C00-30D0CA4B0F5C}">
          <x14:formula1>
            <xm:f>マスタ!$N$3:$N$5</xm:f>
          </x14:formula1>
          <xm:sqref>H68:O69</xm:sqref>
        </x14:dataValidation>
        <x14:dataValidation type="list" allowBlank="1" showInputMessage="1" showErrorMessage="1" xr:uid="{20754C80-0854-4BE3-9613-8B6FCB5BEA7D}">
          <x14:formula1>
            <xm:f>マスタ!$D$3:$D$5</xm:f>
          </x14:formula1>
          <xm:sqref>U19:U20</xm:sqref>
        </x14:dataValidation>
        <x14:dataValidation type="list" allowBlank="1" showInputMessage="1" showErrorMessage="1" xr:uid="{D347F56B-AE80-433B-926F-8B997761B94A}">
          <x14:formula1>
            <xm:f>マスタ!$E$3:$E$15</xm:f>
          </x14:formula1>
          <xm:sqref>W19:X20</xm:sqref>
        </x14:dataValidation>
        <x14:dataValidation type="list" allowBlank="1" showInputMessage="1" showErrorMessage="1" xr:uid="{6DD92839-DA2E-4286-814B-51AD9119E921}">
          <x14:formula1>
            <xm:f>マスタ!$F$3:$F$34</xm:f>
          </x14:formula1>
          <xm:sqref>Z19:AA20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マスタ</vt:lpstr>
      <vt:lpstr>様式第４号その２（第６条関係）申請内容書</vt:lpstr>
      <vt:lpstr>'様式第４号その２（第６条関係）申請内容書'!Print_Area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吉田　龍生</cp:lastModifiedBy>
  <cp:lastPrinted>2026-07-29T09:30:54Z</cp:lastPrinted>
  <dcterms:created xsi:type="dcterms:W3CDTF">2026-07-27T00:36:38Z</dcterms:created>
  <dcterms:modified xsi:type="dcterms:W3CDTF">2026-07-29T09:31:49Z</dcterms:modified>
</cp:coreProperties>
</file>